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roration Entries\Nov_2020 Entries\"/>
    </mc:Choice>
  </mc:AlternateContent>
  <bookViews>
    <workbookView xWindow="0" yWindow="0" windowWidth="28800" windowHeight="14100" activeTab="1"/>
  </bookViews>
  <sheets>
    <sheet name="Header" sheetId="4" r:id="rId1"/>
    <sheet name="Journal" sheetId="1" r:id="rId2"/>
    <sheet name="Cardinal upload" sheetId="3" r:id="rId3"/>
  </sheets>
  <externalReferences>
    <externalReference r:id="rId4"/>
    <externalReference r:id="rId5"/>
  </externalReferences>
  <definedNames>
    <definedName name="DNSTC" localSheetId="0">'[1]FY 2018 GL LOG'!#REF!</definedName>
    <definedName name="DNSTC">'[2]FY 2019 GL LOG'!#REF!</definedName>
    <definedName name="m" localSheetId="0">'[1]FY 2018 GL LOG'!#REF!</definedName>
    <definedName name="m">'[1]FY 2018 GL LOG'!#REF!</definedName>
    <definedName name="_xlnm.Print_Titles" localSheetId="1">Journal!$13:$13</definedName>
    <definedName name="t" localSheetId="0">'[1]FY 2018 GL LOG'!#REF!</definedName>
    <definedName name="t">'[1]FY 2018 GL LOG'!#REF!</definedName>
    <definedName name="Z_1B692F9E_DBDA_4BCF_A184_C64F214E2217_.wvu.Cols" localSheetId="0" hidden="1">Header!$AV:$XFD</definedName>
    <definedName name="Z_1B692F9E_DBDA_4BCF_A184_C64F214E2217_.wvu.Rows" localSheetId="0" hidden="1">Header!$41:$1048576</definedName>
    <definedName name="Z_3C72453C_25F8_4086_88F8_DB3CF0767A28_.wvu.Cols" localSheetId="0" hidden="1">Header!$AV:$XFD</definedName>
    <definedName name="Z_3C72453C_25F8_4086_88F8_DB3CF0767A28_.wvu.Rows" localSheetId="0" hidden="1">Header!$41:$1048576</definedName>
    <definedName name="Z_4EBD86B5_3A87_408F_8A68_51FF2D805BF6_.wvu.Cols" localSheetId="0" hidden="1">Header!$AV:$XFD</definedName>
    <definedName name="Z_4EBD86B5_3A87_408F_8A68_51FF2D805BF6_.wvu.Rows" localSheetId="0" hidden="1">Header!$41:$1048576</definedName>
    <definedName name="Z_8525FC57_041C_4FFD_BADF_3907D5FA486F_.wvu.Cols" localSheetId="0" hidden="1">Header!$AV:$XFD</definedName>
    <definedName name="Z_8525FC57_041C_4FFD_BADF_3907D5FA486F_.wvu.Rows" localSheetId="0" hidden="1">Header!$41:$1048576</definedName>
    <definedName name="Z_BCD392E9_10E8_4486_A304_5E8440C9A55C_.wvu.Cols" localSheetId="0" hidden="1">Header!$AV:$XFD</definedName>
    <definedName name="Z_BCD392E9_10E8_4486_A304_5E8440C9A55C_.wvu.Rows" localSheetId="0" hidden="1">Header!$41:$1048576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4" l="1"/>
  <c r="P6" i="1" l="1"/>
  <c r="P4" i="1"/>
</calcChain>
</file>

<file path=xl/sharedStrings.xml><?xml version="1.0" encoding="utf-8"?>
<sst xmlns="http://schemas.openxmlformats.org/spreadsheetml/2006/main" count="942" uniqueCount="136">
  <si>
    <t>Journal Entry</t>
  </si>
  <si>
    <t>Business Unit:</t>
  </si>
  <si>
    <t>Prepared / Entered By:</t>
  </si>
  <si>
    <t>Date:</t>
  </si>
  <si>
    <t>Total Debits</t>
  </si>
  <si>
    <t>Journal Date:</t>
  </si>
  <si>
    <t>Approved By:</t>
  </si>
  <si>
    <t>Journal ID:</t>
  </si>
  <si>
    <t>Posted By:</t>
  </si>
  <si>
    <t>Total Credits</t>
  </si>
  <si>
    <t>Period:</t>
  </si>
  <si>
    <t>Long Description:</t>
  </si>
  <si>
    <r>
      <t xml:space="preserve">Ledger Group </t>
    </r>
    <r>
      <rPr>
        <i/>
        <sz val="12"/>
        <color theme="1"/>
        <rFont val="Arial"/>
        <family val="2"/>
      </rPr>
      <t>(if using spreadsheet journal, enter ledger in caps)</t>
    </r>
    <r>
      <rPr>
        <sz val="12"/>
        <color theme="1"/>
        <rFont val="Arial"/>
        <family val="2"/>
      </rPr>
      <t>:</t>
    </r>
  </si>
  <si>
    <t>ACTUALS</t>
  </si>
  <si>
    <t>Source:</t>
  </si>
  <si>
    <t>(e.g., ONL - online, ATA - agency-to-agency, SPJ – spreedsheet, etc.)</t>
  </si>
  <si>
    <t>Line</t>
  </si>
  <si>
    <t>Unit</t>
  </si>
  <si>
    <t>Speed Type</t>
  </si>
  <si>
    <t>Account</t>
  </si>
  <si>
    <t>Fund</t>
  </si>
  <si>
    <t>Program</t>
  </si>
  <si>
    <t>Cost Center</t>
  </si>
  <si>
    <t>Task</t>
  </si>
  <si>
    <t>FIPS</t>
  </si>
  <si>
    <t>Agency Use 1</t>
  </si>
  <si>
    <t>Agency Use 2</t>
  </si>
  <si>
    <t>Project</t>
  </si>
  <si>
    <t>Amount</t>
  </si>
  <si>
    <t>Reference</t>
  </si>
  <si>
    <t>Journal Line Description</t>
  </si>
  <si>
    <t>Department</t>
  </si>
  <si>
    <t>01000</t>
  </si>
  <si>
    <t>0000117106</t>
  </si>
  <si>
    <t>303003</t>
  </si>
  <si>
    <t>303004</t>
  </si>
  <si>
    <t>303007</t>
  </si>
  <si>
    <t>305004</t>
  </si>
  <si>
    <t>390003</t>
  </si>
  <si>
    <t>390004</t>
  </si>
  <si>
    <t>399001</t>
  </si>
  <si>
    <t>399002</t>
  </si>
  <si>
    <t>399003</t>
  </si>
  <si>
    <t>02140</t>
  </si>
  <si>
    <t>560035</t>
  </si>
  <si>
    <t>560046</t>
  </si>
  <si>
    <t>560047</t>
  </si>
  <si>
    <t>02210</t>
  </si>
  <si>
    <t>306002</t>
  </si>
  <si>
    <t>07040</t>
  </si>
  <si>
    <t>09035</t>
  </si>
  <si>
    <t>09300</t>
  </si>
  <si>
    <t>10000</t>
  </si>
  <si>
    <t>10710</t>
  </si>
  <si>
    <t>70021</t>
  </si>
  <si>
    <t>10720</t>
  </si>
  <si>
    <t>70022</t>
  </si>
  <si>
    <t>10740</t>
  </si>
  <si>
    <t>70023</t>
  </si>
  <si>
    <t>70024</t>
  </si>
  <si>
    <t>10530</t>
  </si>
  <si>
    <t>60000</t>
  </si>
  <si>
    <t>10540</t>
  </si>
  <si>
    <t>10120</t>
  </si>
  <si>
    <t>70010</t>
  </si>
  <si>
    <t>10410</t>
  </si>
  <si>
    <t>10220</t>
  </si>
  <si>
    <t>70015</t>
  </si>
  <si>
    <t>10310</t>
  </si>
  <si>
    <t>10320</t>
  </si>
  <si>
    <t>10340</t>
  </si>
  <si>
    <t>10110</t>
  </si>
  <si>
    <t>10230</t>
  </si>
  <si>
    <t>10250</t>
  </si>
  <si>
    <t>70012</t>
  </si>
  <si>
    <t>10810</t>
  </si>
  <si>
    <t>70011</t>
  </si>
  <si>
    <t>10260</t>
  </si>
  <si>
    <t>70013</t>
  </si>
  <si>
    <t>70014</t>
  </si>
  <si>
    <t>10630</t>
  </si>
  <si>
    <t>70086</t>
  </si>
  <si>
    <t>10640</t>
  </si>
  <si>
    <t>70080</t>
  </si>
  <si>
    <t>10610</t>
  </si>
  <si>
    <t>10620</t>
  </si>
  <si>
    <t>10330</t>
  </si>
  <si>
    <t>CJS47903</t>
  </si>
  <si>
    <t>CJS70058</t>
  </si>
  <si>
    <t>CJS70071</t>
  </si>
  <si>
    <t>CJS70059</t>
  </si>
  <si>
    <t>CJS98001</t>
  </si>
  <si>
    <t>CJS5101701</t>
  </si>
  <si>
    <t>CJS70072</t>
  </si>
  <si>
    <t>CJS99001</t>
  </si>
  <si>
    <t>CJS67030</t>
  </si>
  <si>
    <t>CJS48035</t>
  </si>
  <si>
    <t>SPJ</t>
  </si>
  <si>
    <t>Karen Roth /s/</t>
  </si>
  <si>
    <t>10510</t>
  </si>
  <si>
    <t>CJS70053</t>
  </si>
  <si>
    <t>0000117706</t>
  </si>
  <si>
    <t>CJS86018</t>
  </si>
  <si>
    <t>ADMIN</t>
  </si>
  <si>
    <t>14000</t>
  </si>
  <si>
    <t>CJS7101601</t>
  </si>
  <si>
    <t>JE 1652557</t>
  </si>
  <si>
    <t>Distribute the November costs for Office Supplies across the agency programs/projects</t>
  </si>
  <si>
    <t>Prorate Nov Office Supplies</t>
  </si>
  <si>
    <t>STATE</t>
  </si>
  <si>
    <t>To the Comptroller: It is hereby certified that the request for disbursements of State fund specified herein has been reviewed by me and is accurate to the best of my knowledge and belief. The amounts itemized are considered to be legitimate and proper charges to the appropriations indicated herein, and are hereby approved for payment. These payment have not been previously authorized. This certification applies to goods or services received or performed, refunds, petty cash reimbursements, and travel expenses.</t>
  </si>
  <si>
    <t>Business Unit</t>
  </si>
  <si>
    <t>Journal Date</t>
  </si>
  <si>
    <t>Period</t>
  </si>
  <si>
    <t>Journal ID</t>
  </si>
  <si>
    <t xml:space="preserve"> Total Debits</t>
  </si>
  <si>
    <t>Lines</t>
  </si>
  <si>
    <t>Balance</t>
  </si>
  <si>
    <t>Source</t>
  </si>
  <si>
    <t>Description</t>
  </si>
  <si>
    <t>YES</t>
  </si>
  <si>
    <t/>
  </si>
  <si>
    <t>Prepared :</t>
  </si>
  <si>
    <t>Date :</t>
  </si>
  <si>
    <t>Entered :</t>
  </si>
  <si>
    <t xml:space="preserve">Signature of </t>
  </si>
  <si>
    <t>Connie Fisher</t>
  </si>
  <si>
    <t>Approving Officer</t>
  </si>
  <si>
    <t>Approved :</t>
  </si>
  <si>
    <t>Printed
Name</t>
  </si>
  <si>
    <t>Title</t>
  </si>
  <si>
    <t>Accounting Analyst</t>
  </si>
  <si>
    <t>Posted:</t>
  </si>
  <si>
    <t>Comments :</t>
  </si>
  <si>
    <t>0001669310</t>
  </si>
  <si>
    <t>Connie Fisher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</si>
</sst>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00000000"/>
    <numFmt numFmtId="165" formatCode="00"/>
    <numFmt numFmtId="166" formatCode="00000"/>
    <numFmt numFmtId="167" formatCode="General_)"/>
    <numFmt numFmtId="168" formatCode="_(* #,##0_);_(* \(#,##0\);_(* &quot;-&quot;??_);_(@_)"/>
    <numFmt numFmtId="169" formatCode="m/d/yyyy;@"/>
  </numFmts>
  <fonts count="27" x14ac:knownFonts="1">
    <font>
      <sz val="11"/>
      <color theme="1"/>
      <name val="Calibri"/>
      <family val="2"/>
      <scheme val="minor"/>
    </font>
    <font>
      <sz val="11"/>
      <color theme="1"/>
      <name val="Calibri"/>
      <family val="2"/>
      <scheme val="minor"/>
    </font>
    <font>
      <b/>
      <sz val="20"/>
      <color theme="1"/>
      <name val="Arial"/>
      <family val="2"/>
    </font>
    <font>
      <sz val="12"/>
      <color theme="1"/>
      <name val="Arial"/>
      <family val="2"/>
    </font>
    <font>
      <i/>
      <sz val="12"/>
      <color theme="1"/>
      <name val="Arial"/>
      <family val="2"/>
    </font>
    <font>
      <sz val="6"/>
      <color theme="1"/>
      <name val="Arial"/>
      <family val="2"/>
    </font>
    <font>
      <sz val="12"/>
      <color theme="1"/>
      <name val="Calibri"/>
      <family val="2"/>
      <scheme val="minor"/>
    </font>
    <font>
      <sz val="12"/>
      <color rgb="FFFF0000"/>
      <name val="Arial"/>
      <family val="2"/>
    </font>
    <font>
      <sz val="36"/>
      <color theme="1"/>
      <name val="Arial"/>
      <family val="2"/>
    </font>
    <font>
      <b/>
      <sz val="12"/>
      <color theme="1"/>
      <name val="Arial"/>
      <family val="2"/>
    </font>
    <font>
      <sz val="14"/>
      <color theme="1"/>
      <name val="Calibri"/>
      <family val="2"/>
      <scheme val="minor"/>
    </font>
    <font>
      <sz val="14"/>
      <color theme="1"/>
      <name val="Arial"/>
      <family val="2"/>
    </font>
    <font>
      <sz val="11"/>
      <color indexed="8"/>
      <name val="Calibri"/>
      <family val="2"/>
      <scheme val="minor"/>
    </font>
    <font>
      <sz val="14"/>
      <color theme="1"/>
      <name val="Calibri"/>
      <family val="2"/>
      <scheme val="minor"/>
    </font>
    <font>
      <sz val="14"/>
      <color theme="1"/>
      <name val="Calibri"/>
      <family val="2"/>
      <scheme val="minor"/>
    </font>
    <font>
      <sz val="10"/>
      <name val="Arial"/>
      <family val="2"/>
    </font>
    <font>
      <sz val="10"/>
      <name val="Courier"/>
      <family val="3"/>
    </font>
    <font>
      <sz val="14"/>
      <color theme="1"/>
      <name val="Calibri"/>
      <family val="2"/>
      <scheme val="minor"/>
    </font>
    <font>
      <sz val="12"/>
      <name val="Arial"/>
      <family val="2"/>
    </font>
    <font>
      <sz val="36"/>
      <name val="Arial"/>
      <family val="2"/>
    </font>
    <font>
      <sz val="8.5"/>
      <name val="Arial"/>
      <family val="2"/>
    </font>
    <font>
      <sz val="24"/>
      <name val="Arial"/>
      <family val="2"/>
    </font>
    <font>
      <sz val="18"/>
      <name val="Arial"/>
      <family val="2"/>
    </font>
    <font>
      <sz val="10"/>
      <name val="Times New Roman"/>
      <family val="1"/>
    </font>
    <font>
      <sz val="12"/>
      <name val="Times New Roman"/>
      <family val="1"/>
    </font>
    <font>
      <sz val="24"/>
      <name val="Times New Roman"/>
      <family val="1"/>
    </font>
    <font>
      <sz val="2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4" tint="0.3999755851924192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2" fillId="0" borderId="0"/>
    <xf numFmtId="43" fontId="12" fillId="0" borderId="0" applyFont="0" applyFill="0" applyBorder="0" applyAlignment="0" applyProtection="0"/>
    <xf numFmtId="0" fontId="15" fillId="0" borderId="0"/>
    <xf numFmtId="43" fontId="15" fillId="0" borderId="0" applyFont="0" applyFill="0" applyBorder="0" applyAlignment="0" applyProtection="0"/>
    <xf numFmtId="167" fontId="16" fillId="0" borderId="0"/>
  </cellStyleXfs>
  <cellXfs count="228">
    <xf numFmtId="0" fontId="0" fillId="0" borderId="0" xfId="0"/>
    <xf numFmtId="0" fontId="1" fillId="0" borderId="0" xfId="2" applyProtection="1">
      <protection locked="0"/>
    </xf>
    <xf numFmtId="0" fontId="6" fillId="0" borderId="0" xfId="2" applyFont="1" applyProtection="1">
      <protection locked="0"/>
    </xf>
    <xf numFmtId="0" fontId="3" fillId="0" borderId="0" xfId="2" applyFont="1" applyAlignment="1" applyProtection="1">
      <alignment horizontal="right" vertical="center" wrapText="1"/>
      <protection hidden="1"/>
    </xf>
    <xf numFmtId="0" fontId="6" fillId="0" borderId="0" xfId="2" applyFont="1" applyProtection="1">
      <protection hidden="1"/>
    </xf>
    <xf numFmtId="0" fontId="3" fillId="0" borderId="0" xfId="2" applyFont="1" applyBorder="1" applyAlignment="1" applyProtection="1">
      <alignment horizontal="right" vertical="center" wrapText="1"/>
      <protection hidden="1"/>
    </xf>
    <xf numFmtId="0" fontId="3" fillId="0" borderId="0" xfId="2" applyFont="1" applyBorder="1" applyAlignment="1" applyProtection="1">
      <alignment vertical="center" wrapText="1"/>
      <protection hidden="1"/>
    </xf>
    <xf numFmtId="0" fontId="3" fillId="0" borderId="0" xfId="2" applyFont="1" applyBorder="1" applyAlignment="1" applyProtection="1">
      <alignment horizontal="center" vertical="center" wrapText="1"/>
      <protection hidden="1"/>
    </xf>
    <xf numFmtId="43" fontId="3" fillId="0" borderId="0" xfId="3" applyFont="1" applyBorder="1" applyAlignment="1" applyProtection="1">
      <alignment horizontal="center" vertical="center" wrapText="1"/>
      <protection hidden="1"/>
    </xf>
    <xf numFmtId="0" fontId="3" fillId="0" borderId="5" xfId="2" applyFont="1" applyBorder="1" applyAlignment="1" applyProtection="1">
      <alignment vertical="center" wrapText="1"/>
      <protection hidden="1"/>
    </xf>
    <xf numFmtId="0" fontId="6" fillId="0" borderId="0" xfId="2" applyFont="1" applyBorder="1" applyProtection="1">
      <protection locked="0"/>
    </xf>
    <xf numFmtId="0" fontId="3" fillId="0" borderId="0" xfId="2" applyFont="1" applyAlignment="1" applyProtection="1">
      <alignment vertical="center" wrapText="1"/>
      <protection hidden="1"/>
    </xf>
    <xf numFmtId="0" fontId="3" fillId="0" borderId="0" xfId="2" applyFont="1" applyAlignment="1" applyProtection="1">
      <alignment horizontal="center" vertical="center" wrapText="1"/>
      <protection hidden="1"/>
    </xf>
    <xf numFmtId="0" fontId="4" fillId="0" borderId="0" xfId="2" applyFont="1" applyAlignment="1" applyProtection="1">
      <alignment vertical="center" wrapText="1"/>
      <protection hidden="1"/>
    </xf>
    <xf numFmtId="0" fontId="9" fillId="0" borderId="7" xfId="2" applyFont="1" applyBorder="1" applyAlignment="1" applyProtection="1">
      <alignment horizontal="center" vertical="center" wrapText="1"/>
      <protection hidden="1"/>
    </xf>
    <xf numFmtId="0" fontId="9" fillId="0" borderId="8"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10" fillId="0" borderId="0" xfId="2" applyFont="1"/>
    <xf numFmtId="0" fontId="10" fillId="0" borderId="10" xfId="2" applyFont="1" applyBorder="1" applyAlignment="1">
      <alignment wrapText="1"/>
    </xf>
    <xf numFmtId="0" fontId="10" fillId="0" borderId="10" xfId="2" applyFont="1" applyBorder="1" applyAlignment="1" applyProtection="1">
      <alignment horizontal="right"/>
      <protection locked="0"/>
    </xf>
    <xf numFmtId="0" fontId="10" fillId="0" borderId="11" xfId="2" applyFont="1" applyBorder="1" applyAlignment="1" applyProtection="1">
      <alignment horizontal="right"/>
      <protection locked="0"/>
    </xf>
    <xf numFmtId="0" fontId="11" fillId="0" borderId="12" xfId="2" applyFont="1" applyBorder="1" applyAlignment="1" applyProtection="1">
      <alignment horizontal="right"/>
      <protection locked="0"/>
    </xf>
    <xf numFmtId="0" fontId="10" fillId="0" borderId="10" xfId="5" applyFont="1" applyBorder="1" applyAlignment="1" applyProtection="1">
      <alignment horizontal="right"/>
      <protection locked="0"/>
    </xf>
    <xf numFmtId="0" fontId="3" fillId="0" borderId="0" xfId="2" applyFont="1" applyBorder="1" applyAlignment="1" applyProtection="1">
      <alignment vertical="center" wrapText="1"/>
      <protection hidden="1"/>
    </xf>
    <xf numFmtId="0" fontId="3" fillId="0" borderId="0" xfId="2" applyFont="1" applyAlignment="1" applyProtection="1">
      <alignment vertical="center" wrapText="1"/>
      <protection hidden="1"/>
    </xf>
    <xf numFmtId="14" fontId="3" fillId="0" borderId="5" xfId="2" applyNumberFormat="1" applyFont="1" applyBorder="1" applyAlignment="1" applyProtection="1">
      <alignment vertical="center" wrapText="1"/>
      <protection locked="0"/>
    </xf>
    <xf numFmtId="14" fontId="3" fillId="0" borderId="2" xfId="2" applyNumberFormat="1" applyFont="1" applyBorder="1" applyAlignment="1" applyProtection="1">
      <alignment vertical="center" wrapText="1"/>
      <protection locked="0"/>
    </xf>
    <xf numFmtId="0" fontId="4" fillId="0" borderId="0" xfId="2" applyFont="1" applyBorder="1" applyAlignment="1" applyProtection="1">
      <alignment vertical="center" wrapText="1"/>
      <protection hidden="1"/>
    </xf>
    <xf numFmtId="14" fontId="3" fillId="0" borderId="0" xfId="2" applyNumberFormat="1" applyFont="1" applyBorder="1" applyAlignment="1" applyProtection="1">
      <alignment vertical="center" wrapText="1"/>
      <protection locked="0"/>
    </xf>
    <xf numFmtId="0" fontId="5" fillId="0" borderId="0" xfId="2" applyFont="1" applyBorder="1" applyAlignment="1" applyProtection="1">
      <alignment horizontal="right" vertical="center" wrapText="1"/>
      <protection hidden="1"/>
    </xf>
    <xf numFmtId="43" fontId="3" fillId="0" borderId="14" xfId="3" applyFont="1" applyBorder="1" applyAlignment="1" applyProtection="1">
      <alignment vertical="center" wrapText="1"/>
      <protection hidden="1"/>
    </xf>
    <xf numFmtId="0" fontId="3" fillId="0" borderId="15" xfId="2" applyFont="1" applyBorder="1" applyAlignment="1" applyProtection="1">
      <alignment vertical="center" wrapText="1"/>
      <protection hidden="1"/>
    </xf>
    <xf numFmtId="0" fontId="3" fillId="0" borderId="13" xfId="2" applyFont="1" applyBorder="1" applyAlignment="1" applyProtection="1">
      <alignment vertical="center" wrapText="1"/>
      <protection hidden="1"/>
    </xf>
    <xf numFmtId="0" fontId="7" fillId="0" borderId="5" xfId="2" applyFont="1" applyBorder="1" applyAlignment="1" applyProtection="1">
      <alignment vertical="center" wrapText="1"/>
      <protection locked="0"/>
    </xf>
    <xf numFmtId="0" fontId="10" fillId="0" borderId="16" xfId="2" applyFont="1" applyBorder="1" applyAlignment="1" applyProtection="1">
      <alignment horizontal="right"/>
      <protection locked="0"/>
    </xf>
    <xf numFmtId="0" fontId="10" fillId="0" borderId="16" xfId="5" quotePrefix="1" applyFont="1" applyFill="1" applyBorder="1" applyAlignment="1" applyProtection="1">
      <alignment horizontal="right"/>
      <protection locked="0"/>
    </xf>
    <xf numFmtId="0" fontId="13" fillId="0" borderId="10" xfId="5" quotePrefix="1" applyFont="1" applyFill="1" applyBorder="1" applyAlignment="1" applyProtection="1">
      <alignment horizontal="right"/>
      <protection locked="0"/>
    </xf>
    <xf numFmtId="0" fontId="13" fillId="0" borderId="16" xfId="5" quotePrefix="1" applyFont="1" applyFill="1" applyBorder="1" applyAlignment="1" applyProtection="1">
      <alignment horizontal="right"/>
      <protection locked="0"/>
    </xf>
    <xf numFmtId="0" fontId="10" fillId="0" borderId="10" xfId="5" applyFont="1" applyFill="1" applyBorder="1" applyAlignment="1" applyProtection="1">
      <alignment horizontal="right"/>
      <protection locked="0"/>
    </xf>
    <xf numFmtId="0" fontId="10" fillId="0" borderId="16" xfId="5" applyFont="1" applyFill="1" applyBorder="1" applyAlignment="1" applyProtection="1">
      <alignment horizontal="right"/>
      <protection locked="0"/>
    </xf>
    <xf numFmtId="0" fontId="9" fillId="0" borderId="10" xfId="2" applyNumberFormat="1" applyFont="1" applyBorder="1" applyAlignment="1">
      <alignment horizontal="center" vertical="center" wrapText="1"/>
    </xf>
    <xf numFmtId="0" fontId="14" fillId="0" borderId="10" xfId="5" applyFont="1" applyFill="1" applyBorder="1" applyAlignment="1" applyProtection="1">
      <alignment horizontal="right"/>
      <protection locked="0"/>
    </xf>
    <xf numFmtId="0" fontId="14" fillId="0" borderId="10" xfId="5" applyFont="1" applyBorder="1" applyAlignment="1" applyProtection="1">
      <alignment horizontal="right"/>
      <protection locked="0"/>
    </xf>
    <xf numFmtId="166" fontId="10" fillId="0" borderId="10" xfId="5" quotePrefix="1" applyNumberFormat="1" applyFont="1" applyFill="1" applyBorder="1" applyAlignment="1" applyProtection="1">
      <alignment horizontal="right"/>
      <protection locked="0"/>
    </xf>
    <xf numFmtId="0" fontId="10" fillId="0" borderId="10" xfId="5" quotePrefix="1" applyFont="1" applyFill="1" applyBorder="1" applyAlignment="1" applyProtection="1">
      <alignment horizontal="right"/>
      <protection locked="0"/>
    </xf>
    <xf numFmtId="166" fontId="13" fillId="0" borderId="10" xfId="2" quotePrefix="1" applyNumberFormat="1" applyFont="1" applyFill="1" applyBorder="1" applyAlignment="1" applyProtection="1">
      <alignment horizontal="right"/>
      <protection locked="0"/>
    </xf>
    <xf numFmtId="0" fontId="13" fillId="0" borderId="10" xfId="2" applyFont="1" applyFill="1" applyBorder="1" applyAlignment="1" applyProtection="1">
      <alignment horizontal="right"/>
      <protection locked="0"/>
    </xf>
    <xf numFmtId="166" fontId="10" fillId="0" borderId="10" xfId="2" applyNumberFormat="1" applyFont="1" applyFill="1" applyBorder="1" applyAlignment="1" applyProtection="1">
      <alignment horizontal="right"/>
      <protection locked="0"/>
    </xf>
    <xf numFmtId="166" fontId="10" fillId="0" borderId="10" xfId="2" quotePrefix="1" applyNumberFormat="1" applyFont="1" applyFill="1" applyBorder="1" applyAlignment="1" applyProtection="1">
      <alignment horizontal="right"/>
      <protection locked="0"/>
    </xf>
    <xf numFmtId="166" fontId="14" fillId="0" borderId="10" xfId="2" applyNumberFormat="1" applyFont="1" applyFill="1" applyBorder="1" applyAlignment="1" applyProtection="1">
      <alignment horizontal="right"/>
      <protection locked="0"/>
    </xf>
    <xf numFmtId="166" fontId="10" fillId="0" borderId="16" xfId="2" quotePrefix="1" applyNumberFormat="1" applyFont="1" applyFill="1" applyBorder="1" applyAlignment="1" applyProtection="1">
      <alignment horizontal="right"/>
      <protection locked="0"/>
    </xf>
    <xf numFmtId="0" fontId="10" fillId="0" borderId="10" xfId="2" applyFont="1" applyFill="1" applyBorder="1" applyAlignment="1" applyProtection="1">
      <alignment horizontal="right"/>
      <protection locked="0"/>
    </xf>
    <xf numFmtId="0" fontId="14" fillId="0" borderId="10" xfId="2" applyFont="1" applyFill="1" applyBorder="1" applyAlignment="1" applyProtection="1">
      <alignment horizontal="right"/>
      <protection locked="0"/>
    </xf>
    <xf numFmtId="0" fontId="10" fillId="0" borderId="16" xfId="2" applyFont="1" applyFill="1" applyBorder="1" applyAlignment="1" applyProtection="1">
      <alignment horizontal="right"/>
      <protection locked="0"/>
    </xf>
    <xf numFmtId="43" fontId="10" fillId="0" borderId="10" xfId="1" applyFont="1" applyFill="1" applyBorder="1" applyAlignment="1" applyProtection="1">
      <alignment horizontal="right"/>
      <protection locked="0"/>
    </xf>
    <xf numFmtId="43" fontId="10" fillId="0" borderId="16" xfId="1" applyFont="1" applyFill="1" applyBorder="1" applyAlignment="1" applyProtection="1">
      <alignment horizontal="right"/>
      <protection locked="0"/>
    </xf>
    <xf numFmtId="43" fontId="13" fillId="0" borderId="10" xfId="1" applyFont="1" applyFill="1" applyBorder="1" applyAlignment="1" applyProtection="1">
      <alignment horizontal="right"/>
      <protection locked="0"/>
    </xf>
    <xf numFmtId="43" fontId="13" fillId="0" borderId="16" xfId="1" applyFont="1" applyFill="1" applyBorder="1" applyAlignment="1" applyProtection="1">
      <alignment horizontal="right"/>
      <protection locked="0"/>
    </xf>
    <xf numFmtId="43" fontId="14" fillId="0" borderId="10" xfId="1" applyFont="1" applyFill="1" applyBorder="1" applyAlignment="1" applyProtection="1">
      <alignment horizontal="right"/>
      <protection locked="0"/>
    </xf>
    <xf numFmtId="0" fontId="14" fillId="0" borderId="8" xfId="2" applyFont="1" applyFill="1" applyBorder="1" applyAlignment="1" applyProtection="1">
      <alignment horizontal="right"/>
      <protection locked="0"/>
    </xf>
    <xf numFmtId="0" fontId="13" fillId="0" borderId="16" xfId="2" applyFont="1" applyFill="1" applyBorder="1" applyAlignment="1" applyProtection="1">
      <alignment horizontal="right"/>
      <protection locked="0"/>
    </xf>
    <xf numFmtId="0" fontId="10" fillId="0" borderId="16" xfId="2" quotePrefix="1" applyFont="1" applyFill="1" applyBorder="1" applyAlignment="1" applyProtection="1">
      <alignment horizontal="right"/>
      <protection locked="0"/>
    </xf>
    <xf numFmtId="0" fontId="10" fillId="0" borderId="10" xfId="2" quotePrefix="1" applyFont="1" applyFill="1" applyBorder="1" applyAlignment="1" applyProtection="1">
      <alignment horizontal="right"/>
      <protection locked="0"/>
    </xf>
    <xf numFmtId="43" fontId="10" fillId="0" borderId="10" xfId="2" applyNumberFormat="1" applyFont="1" applyFill="1" applyBorder="1" applyAlignment="1" applyProtection="1">
      <alignment horizontal="right"/>
      <protection locked="0"/>
    </xf>
    <xf numFmtId="0" fontId="17" fillId="0" borderId="10" xfId="2" applyFont="1" applyBorder="1" applyAlignment="1" applyProtection="1">
      <alignment horizontal="right"/>
      <protection locked="0"/>
    </xf>
    <xf numFmtId="0" fontId="17" fillId="0" borderId="10" xfId="5" applyFont="1" applyFill="1" applyBorder="1" applyAlignment="1" applyProtection="1">
      <alignment horizontal="right"/>
      <protection locked="0"/>
    </xf>
    <xf numFmtId="166" fontId="17" fillId="0" borderId="10" xfId="2" applyNumberFormat="1" applyFont="1" applyFill="1" applyBorder="1" applyAlignment="1" applyProtection="1">
      <alignment horizontal="right"/>
      <protection locked="0"/>
    </xf>
    <xf numFmtId="0" fontId="17" fillId="0" borderId="10" xfId="2" applyFont="1" applyFill="1" applyBorder="1" applyAlignment="1" applyProtection="1">
      <alignment horizontal="right"/>
      <protection locked="0"/>
    </xf>
    <xf numFmtId="43" fontId="17" fillId="0" borderId="10" xfId="1" applyFont="1" applyFill="1" applyBorder="1" applyAlignment="1" applyProtection="1">
      <alignment horizontal="right"/>
      <protection locked="0"/>
    </xf>
    <xf numFmtId="43" fontId="17" fillId="0" borderId="10" xfId="2" applyNumberFormat="1" applyFont="1" applyFill="1" applyBorder="1" applyAlignment="1" applyProtection="1">
      <alignment horizontal="right"/>
      <protection locked="0"/>
    </xf>
    <xf numFmtId="0" fontId="10" fillId="3" borderId="10" xfId="2" applyFont="1" applyFill="1" applyBorder="1" applyAlignment="1">
      <alignment wrapText="1"/>
    </xf>
    <xf numFmtId="0" fontId="10" fillId="3" borderId="10" xfId="5" applyFont="1" applyFill="1" applyBorder="1" applyAlignment="1" applyProtection="1">
      <alignment horizontal="right"/>
      <protection locked="0"/>
    </xf>
    <xf numFmtId="166" fontId="10" fillId="3" borderId="10" xfId="2" applyNumberFormat="1" applyFont="1" applyFill="1" applyBorder="1" applyAlignment="1" applyProtection="1">
      <alignment horizontal="right"/>
      <protection locked="0"/>
    </xf>
    <xf numFmtId="0" fontId="10" fillId="3" borderId="10" xfId="2" applyFont="1" applyFill="1" applyBorder="1" applyAlignment="1" applyProtection="1">
      <alignment horizontal="right"/>
      <protection locked="0"/>
    </xf>
    <xf numFmtId="43" fontId="10" fillId="3" borderId="10" xfId="1" applyFont="1" applyFill="1" applyBorder="1" applyAlignment="1" applyProtection="1">
      <alignment horizontal="right"/>
      <protection locked="0"/>
    </xf>
    <xf numFmtId="0" fontId="10" fillId="3" borderId="11" xfId="2" applyFont="1" applyFill="1" applyBorder="1" applyAlignment="1" applyProtection="1">
      <alignment horizontal="right"/>
      <protection locked="0"/>
    </xf>
    <xf numFmtId="0" fontId="1" fillId="3" borderId="0" xfId="2" applyFill="1" applyProtection="1">
      <protection locked="0"/>
    </xf>
    <xf numFmtId="0" fontId="10" fillId="0" borderId="10" xfId="2" applyFont="1" applyFill="1" applyBorder="1" applyAlignment="1">
      <alignment wrapText="1"/>
    </xf>
    <xf numFmtId="0" fontId="10" fillId="0" borderId="11" xfId="2" applyFont="1" applyFill="1" applyBorder="1" applyAlignment="1" applyProtection="1">
      <alignment horizontal="right"/>
      <protection locked="0"/>
    </xf>
    <xf numFmtId="0" fontId="1" fillId="0" borderId="0" xfId="2" applyFill="1" applyProtection="1">
      <protection locked="0"/>
    </xf>
    <xf numFmtId="0" fontId="18" fillId="0" borderId="0" xfId="7" applyFont="1" applyFill="1" applyBorder="1" applyProtection="1">
      <protection hidden="1"/>
    </xf>
    <xf numFmtId="0" fontId="15" fillId="0" borderId="0" xfId="7" applyProtection="1">
      <protection hidden="1"/>
    </xf>
    <xf numFmtId="0" fontId="15" fillId="0" borderId="0" xfId="7" applyFill="1" applyProtection="1">
      <protection hidden="1"/>
    </xf>
    <xf numFmtId="0" fontId="15" fillId="0" borderId="0" xfId="7"/>
    <xf numFmtId="0" fontId="18" fillId="0" borderId="0" xfId="7" applyFont="1" applyFill="1" applyBorder="1" applyAlignment="1" applyProtection="1">
      <alignment horizontal="right"/>
      <protection hidden="1"/>
    </xf>
    <xf numFmtId="0" fontId="18" fillId="0" borderId="0" xfId="7" applyFont="1" applyFill="1" applyBorder="1" applyAlignment="1" applyProtection="1">
      <alignment horizontal="center"/>
      <protection hidden="1"/>
    </xf>
    <xf numFmtId="14" fontId="18" fillId="0" borderId="0" xfId="7" applyNumberFormat="1" applyFont="1" applyFill="1" applyBorder="1" applyAlignment="1" applyProtection="1">
      <alignment horizontal="center"/>
      <protection hidden="1"/>
    </xf>
    <xf numFmtId="0" fontId="0" fillId="3" borderId="0" xfId="0" applyFill="1"/>
    <xf numFmtId="0" fontId="0" fillId="6" borderId="0" xfId="0" applyFill="1"/>
    <xf numFmtId="0" fontId="18" fillId="2" borderId="0" xfId="7" applyFont="1" applyFill="1" applyBorder="1" applyAlignment="1" applyProtection="1">
      <alignment horizontal="center"/>
      <protection hidden="1"/>
    </xf>
    <xf numFmtId="0" fontId="19" fillId="2" borderId="0" xfId="7" applyFont="1" applyFill="1" applyBorder="1" applyAlignment="1" applyProtection="1">
      <alignment horizontal="center" vertical="center"/>
      <protection hidden="1"/>
    </xf>
    <xf numFmtId="0" fontId="20" fillId="0" borderId="17" xfId="7" applyFont="1" applyFill="1" applyBorder="1" applyAlignment="1" applyProtection="1">
      <alignment horizontal="left" vertical="top" wrapText="1"/>
      <protection hidden="1"/>
    </xf>
    <xf numFmtId="0" fontId="20" fillId="0" borderId="18" xfId="7" applyFont="1" applyFill="1" applyBorder="1" applyAlignment="1" applyProtection="1">
      <alignment horizontal="left" vertical="top" wrapText="1"/>
      <protection hidden="1"/>
    </xf>
    <xf numFmtId="0" fontId="20" fillId="0" borderId="19" xfId="7" applyFont="1" applyFill="1" applyBorder="1" applyAlignment="1" applyProtection="1">
      <alignment horizontal="left" vertical="top" wrapText="1"/>
      <protection hidden="1"/>
    </xf>
    <xf numFmtId="0" fontId="20" fillId="0" borderId="20" xfId="7" applyFont="1" applyFill="1" applyBorder="1" applyAlignment="1" applyProtection="1">
      <alignment horizontal="left" vertical="top" wrapText="1"/>
      <protection hidden="1"/>
    </xf>
    <xf numFmtId="0" fontId="20" fillId="0" borderId="0" xfId="7" applyFont="1" applyFill="1" applyBorder="1" applyAlignment="1" applyProtection="1">
      <alignment horizontal="left" vertical="top" wrapText="1"/>
      <protection hidden="1"/>
    </xf>
    <xf numFmtId="0" fontId="20" fillId="0" borderId="21" xfId="7" applyFont="1" applyFill="1" applyBorder="1" applyAlignment="1" applyProtection="1">
      <alignment horizontal="left" vertical="top" wrapText="1"/>
      <protection hidden="1"/>
    </xf>
    <xf numFmtId="0" fontId="20" fillId="0" borderId="23" xfId="7" applyFont="1" applyFill="1" applyBorder="1" applyAlignment="1" applyProtection="1">
      <alignment horizontal="left" vertical="top" wrapText="1"/>
      <protection hidden="1"/>
    </xf>
    <xf numFmtId="0" fontId="20" fillId="0" borderId="22" xfId="7" applyFont="1" applyFill="1" applyBorder="1" applyAlignment="1" applyProtection="1">
      <alignment horizontal="left" vertical="top" wrapText="1"/>
      <protection hidden="1"/>
    </xf>
    <xf numFmtId="0" fontId="20" fillId="0" borderId="24" xfId="7" applyFont="1" applyFill="1" applyBorder="1" applyAlignment="1" applyProtection="1">
      <alignment horizontal="left" vertical="top" wrapText="1"/>
      <protection hidden="1"/>
    </xf>
    <xf numFmtId="0" fontId="18" fillId="0" borderId="0" xfId="7" applyFont="1" applyFill="1" applyBorder="1" applyAlignment="1" applyProtection="1">
      <alignment horizontal="center"/>
      <protection hidden="1"/>
    </xf>
    <xf numFmtId="0" fontId="18" fillId="0" borderId="22" xfId="7" applyFont="1" applyFill="1" applyBorder="1" applyAlignment="1" applyProtection="1">
      <alignment horizontal="center"/>
      <protection hidden="1"/>
    </xf>
    <xf numFmtId="44" fontId="21" fillId="0" borderId="17" xfId="8" applyNumberFormat="1" applyFont="1" applyFill="1" applyBorder="1" applyAlignment="1" applyProtection="1">
      <alignment horizontal="center"/>
      <protection hidden="1"/>
    </xf>
    <xf numFmtId="43" fontId="21" fillId="0" borderId="18" xfId="8" applyFont="1" applyFill="1" applyBorder="1" applyAlignment="1" applyProtection="1">
      <alignment horizontal="center"/>
      <protection hidden="1"/>
    </xf>
    <xf numFmtId="43" fontId="21" fillId="0" borderId="19" xfId="8" applyFont="1" applyFill="1" applyBorder="1" applyAlignment="1" applyProtection="1">
      <alignment horizontal="center"/>
      <protection hidden="1"/>
    </xf>
    <xf numFmtId="43" fontId="21" fillId="0" borderId="23" xfId="8" applyFont="1" applyFill="1" applyBorder="1" applyAlignment="1" applyProtection="1">
      <alignment horizontal="center"/>
      <protection hidden="1"/>
    </xf>
    <xf numFmtId="43" fontId="21" fillId="0" borderId="22" xfId="8" applyFont="1" applyFill="1" applyBorder="1" applyAlignment="1" applyProtection="1">
      <alignment horizontal="center"/>
      <protection hidden="1"/>
    </xf>
    <xf numFmtId="43" fontId="21" fillId="0" borderId="24" xfId="8" applyFont="1" applyFill="1" applyBorder="1" applyAlignment="1" applyProtection="1">
      <alignment horizontal="center"/>
      <protection hidden="1"/>
    </xf>
    <xf numFmtId="168" fontId="21" fillId="0" borderId="17" xfId="8" applyNumberFormat="1" applyFont="1" applyFill="1" applyBorder="1" applyAlignment="1" applyProtection="1">
      <alignment horizontal="center"/>
      <protection hidden="1"/>
    </xf>
    <xf numFmtId="168" fontId="21" fillId="0" borderId="18" xfId="8" applyNumberFormat="1" applyFont="1" applyFill="1" applyBorder="1" applyAlignment="1" applyProtection="1">
      <alignment horizontal="center"/>
      <protection hidden="1"/>
    </xf>
    <xf numFmtId="168" fontId="21" fillId="0" borderId="19" xfId="8" applyNumberFormat="1" applyFont="1" applyFill="1" applyBorder="1" applyAlignment="1" applyProtection="1">
      <alignment horizontal="center"/>
      <protection hidden="1"/>
    </xf>
    <xf numFmtId="168" fontId="21" fillId="0" borderId="23" xfId="8" applyNumberFormat="1" applyFont="1" applyFill="1" applyBorder="1" applyAlignment="1" applyProtection="1">
      <alignment horizontal="center"/>
      <protection hidden="1"/>
    </xf>
    <xf numFmtId="168" fontId="21" fillId="0" borderId="22" xfId="8" applyNumberFormat="1" applyFont="1" applyFill="1" applyBorder="1" applyAlignment="1" applyProtection="1">
      <alignment horizontal="center"/>
      <protection hidden="1"/>
    </xf>
    <xf numFmtId="168" fontId="21" fillId="0" borderId="24" xfId="8" applyNumberFormat="1" applyFont="1" applyFill="1" applyBorder="1" applyAlignment="1" applyProtection="1">
      <alignment horizontal="center"/>
      <protection hidden="1"/>
    </xf>
    <xf numFmtId="49" fontId="21" fillId="4" borderId="17" xfId="7" applyNumberFormat="1" applyFont="1" applyFill="1" applyBorder="1" applyAlignment="1" applyProtection="1">
      <alignment horizontal="center"/>
      <protection hidden="1"/>
    </xf>
    <xf numFmtId="0" fontId="21" fillId="4" borderId="18" xfId="7" applyFont="1" applyFill="1" applyBorder="1" applyAlignment="1" applyProtection="1">
      <alignment horizontal="center"/>
      <protection hidden="1"/>
    </xf>
    <xf numFmtId="0" fontId="21" fillId="4" borderId="19" xfId="7" applyFont="1" applyFill="1" applyBorder="1" applyAlignment="1" applyProtection="1">
      <alignment horizontal="center"/>
      <protection hidden="1"/>
    </xf>
    <xf numFmtId="0" fontId="21" fillId="4" borderId="23" xfId="7" applyFont="1" applyFill="1" applyBorder="1" applyAlignment="1" applyProtection="1">
      <alignment horizontal="center"/>
      <protection hidden="1"/>
    </xf>
    <xf numFmtId="0" fontId="21" fillId="4" borderId="22" xfId="7" applyFont="1" applyFill="1" applyBorder="1" applyAlignment="1" applyProtection="1">
      <alignment horizontal="center"/>
      <protection hidden="1"/>
    </xf>
    <xf numFmtId="0" fontId="21" fillId="4" borderId="24" xfId="7" applyFont="1" applyFill="1" applyBorder="1" applyAlignment="1" applyProtection="1">
      <alignment horizontal="center"/>
      <protection hidden="1"/>
    </xf>
    <xf numFmtId="14" fontId="21" fillId="0" borderId="17" xfId="7" applyNumberFormat="1" applyFont="1" applyFill="1" applyBorder="1" applyAlignment="1" applyProtection="1">
      <alignment horizontal="center"/>
      <protection hidden="1"/>
    </xf>
    <xf numFmtId="14" fontId="21" fillId="0" borderId="18" xfId="7" applyNumberFormat="1" applyFont="1" applyFill="1" applyBorder="1" applyAlignment="1" applyProtection="1">
      <alignment horizontal="center"/>
      <protection hidden="1"/>
    </xf>
    <xf numFmtId="14" fontId="21" fillId="0" borderId="19" xfId="7" applyNumberFormat="1" applyFont="1" applyFill="1" applyBorder="1" applyAlignment="1" applyProtection="1">
      <alignment horizontal="center"/>
      <protection hidden="1"/>
    </xf>
    <xf numFmtId="14" fontId="21" fillId="0" borderId="23" xfId="7" applyNumberFormat="1" applyFont="1" applyFill="1" applyBorder="1" applyAlignment="1" applyProtection="1">
      <alignment horizontal="center"/>
      <protection hidden="1"/>
    </xf>
    <xf numFmtId="14" fontId="21" fillId="0" borderId="22" xfId="7" applyNumberFormat="1" applyFont="1" applyFill="1" applyBorder="1" applyAlignment="1" applyProtection="1">
      <alignment horizontal="center"/>
      <protection hidden="1"/>
    </xf>
    <xf numFmtId="14" fontId="21" fillId="0" borderId="24" xfId="7" applyNumberFormat="1" applyFont="1" applyFill="1" applyBorder="1" applyAlignment="1" applyProtection="1">
      <alignment horizontal="center"/>
      <protection hidden="1"/>
    </xf>
    <xf numFmtId="165" fontId="21" fillId="5" borderId="17" xfId="7" applyNumberFormat="1" applyFont="1" applyFill="1" applyBorder="1" applyAlignment="1" applyProtection="1">
      <alignment horizontal="center"/>
      <protection hidden="1"/>
    </xf>
    <xf numFmtId="165" fontId="21" fillId="5" borderId="18" xfId="7" applyNumberFormat="1" applyFont="1" applyFill="1" applyBorder="1" applyAlignment="1" applyProtection="1">
      <alignment horizontal="center"/>
      <protection hidden="1"/>
    </xf>
    <xf numFmtId="165" fontId="21" fillId="5" borderId="19" xfId="7" applyNumberFormat="1" applyFont="1" applyFill="1" applyBorder="1" applyAlignment="1" applyProtection="1">
      <alignment horizontal="center"/>
      <protection hidden="1"/>
    </xf>
    <xf numFmtId="165" fontId="21" fillId="5" borderId="23" xfId="7" applyNumberFormat="1" applyFont="1" applyFill="1" applyBorder="1" applyAlignment="1" applyProtection="1">
      <alignment horizontal="center"/>
      <protection hidden="1"/>
    </xf>
    <xf numFmtId="165" fontId="21" fillId="5" borderId="22" xfId="7" applyNumberFormat="1" applyFont="1" applyFill="1" applyBorder="1" applyAlignment="1" applyProtection="1">
      <alignment horizontal="center"/>
      <protection hidden="1"/>
    </xf>
    <xf numFmtId="165" fontId="21" fillId="5" borderId="24" xfId="7" applyNumberFormat="1" applyFont="1" applyFill="1" applyBorder="1" applyAlignment="1" applyProtection="1">
      <alignment horizontal="center"/>
      <protection hidden="1"/>
    </xf>
    <xf numFmtId="164" fontId="21" fillId="0" borderId="17" xfId="7" quotePrefix="1" applyNumberFormat="1" applyFont="1" applyFill="1" applyBorder="1" applyAlignment="1" applyProtection="1">
      <alignment horizontal="center"/>
      <protection hidden="1"/>
    </xf>
    <xf numFmtId="164" fontId="21" fillId="0" borderId="18" xfId="7" applyNumberFormat="1" applyFont="1" applyFill="1" applyBorder="1" applyAlignment="1" applyProtection="1">
      <alignment horizontal="center"/>
      <protection hidden="1"/>
    </xf>
    <xf numFmtId="164" fontId="21" fillId="0" borderId="19" xfId="7" applyNumberFormat="1" applyFont="1" applyFill="1" applyBorder="1" applyAlignment="1" applyProtection="1">
      <alignment horizontal="center"/>
      <protection hidden="1"/>
    </xf>
    <xf numFmtId="164" fontId="21" fillId="0" borderId="23" xfId="7" applyNumberFormat="1" applyFont="1" applyFill="1" applyBorder="1" applyAlignment="1" applyProtection="1">
      <alignment horizontal="center"/>
      <protection hidden="1"/>
    </xf>
    <xf numFmtId="164" fontId="21" fillId="0" borderId="22" xfId="7" applyNumberFormat="1" applyFont="1" applyFill="1" applyBorder="1" applyAlignment="1" applyProtection="1">
      <alignment horizontal="center"/>
      <protection hidden="1"/>
    </xf>
    <xf numFmtId="164" fontId="21" fillId="0" borderId="24" xfId="7" applyNumberFormat="1" applyFont="1" applyFill="1" applyBorder="1" applyAlignment="1" applyProtection="1">
      <alignment horizontal="center"/>
      <protection hidden="1"/>
    </xf>
    <xf numFmtId="0" fontId="21" fillId="0" borderId="0" xfId="7" applyFont="1" applyFill="1" applyBorder="1" applyAlignment="1" applyProtection="1">
      <alignment horizontal="center"/>
      <protection hidden="1"/>
    </xf>
    <xf numFmtId="0" fontId="21" fillId="0" borderId="17" xfId="7" applyFont="1" applyFill="1" applyBorder="1" applyAlignment="1" applyProtection="1">
      <alignment horizontal="center"/>
      <protection hidden="1"/>
    </xf>
    <xf numFmtId="0" fontId="21" fillId="0" borderId="18" xfId="7" applyFont="1" applyFill="1" applyBorder="1" applyAlignment="1" applyProtection="1">
      <alignment horizontal="center"/>
      <protection hidden="1"/>
    </xf>
    <xf numFmtId="0" fontId="21" fillId="0" borderId="19" xfId="7" applyFont="1" applyFill="1" applyBorder="1" applyAlignment="1" applyProtection="1">
      <alignment horizontal="center"/>
      <protection hidden="1"/>
    </xf>
    <xf numFmtId="0" fontId="21" fillId="0" borderId="23" xfId="7" applyFont="1" applyFill="1" applyBorder="1" applyAlignment="1" applyProtection="1">
      <alignment horizontal="center"/>
      <protection hidden="1"/>
    </xf>
    <xf numFmtId="0" fontId="21" fillId="0" borderId="22" xfId="7" applyFont="1" applyFill="1" applyBorder="1" applyAlignment="1" applyProtection="1">
      <alignment horizontal="center"/>
      <protection hidden="1"/>
    </xf>
    <xf numFmtId="0" fontId="21" fillId="0" borderId="24" xfId="7" applyFont="1" applyFill="1" applyBorder="1" applyAlignment="1" applyProtection="1">
      <alignment horizontal="center"/>
      <protection hidden="1"/>
    </xf>
    <xf numFmtId="49" fontId="22" fillId="0" borderId="17" xfId="7" applyNumberFormat="1" applyFont="1" applyFill="1" applyBorder="1" applyAlignment="1" applyProtection="1">
      <alignment horizontal="center" wrapText="1"/>
      <protection hidden="1"/>
    </xf>
    <xf numFmtId="0" fontId="22" fillId="0" borderId="18" xfId="7" applyNumberFormat="1" applyFont="1" applyFill="1" applyBorder="1" applyAlignment="1" applyProtection="1">
      <alignment horizontal="center" wrapText="1"/>
      <protection hidden="1"/>
    </xf>
    <xf numFmtId="0" fontId="22" fillId="0" borderId="19" xfId="7" applyNumberFormat="1" applyFont="1" applyFill="1" applyBorder="1" applyAlignment="1" applyProtection="1">
      <alignment horizontal="center" wrapText="1"/>
      <protection hidden="1"/>
    </xf>
    <xf numFmtId="0" fontId="22" fillId="0" borderId="23" xfId="7" applyNumberFormat="1" applyFont="1" applyFill="1" applyBorder="1" applyAlignment="1" applyProtection="1">
      <alignment horizontal="center" wrapText="1"/>
      <protection hidden="1"/>
    </xf>
    <xf numFmtId="0" fontId="22" fillId="0" borderId="22" xfId="7" applyNumberFormat="1" applyFont="1" applyFill="1" applyBorder="1" applyAlignment="1" applyProtection="1">
      <alignment horizontal="center" wrapText="1"/>
      <protection hidden="1"/>
    </xf>
    <xf numFmtId="0" fontId="22" fillId="0" borderId="24" xfId="7" applyNumberFormat="1" applyFont="1" applyFill="1" applyBorder="1" applyAlignment="1" applyProtection="1">
      <alignment horizontal="center" wrapText="1"/>
      <protection hidden="1"/>
    </xf>
    <xf numFmtId="49" fontId="22" fillId="0" borderId="17" xfId="7" applyNumberFormat="1" applyFont="1" applyFill="1" applyBorder="1" applyAlignment="1" applyProtection="1">
      <alignment horizontal="center" vertical="center" wrapText="1"/>
      <protection hidden="1"/>
    </xf>
    <xf numFmtId="49" fontId="22" fillId="0" borderId="18" xfId="7" applyNumberFormat="1" applyFont="1" applyFill="1" applyBorder="1" applyAlignment="1" applyProtection="1">
      <alignment horizontal="center" vertical="center" wrapText="1"/>
      <protection hidden="1"/>
    </xf>
    <xf numFmtId="49" fontId="22" fillId="0" borderId="19" xfId="7" applyNumberFormat="1" applyFont="1" applyFill="1" applyBorder="1" applyAlignment="1" applyProtection="1">
      <alignment horizontal="center" vertical="center" wrapText="1"/>
      <protection hidden="1"/>
    </xf>
    <xf numFmtId="49" fontId="22" fillId="0" borderId="23" xfId="7" applyNumberFormat="1" applyFont="1" applyFill="1" applyBorder="1" applyAlignment="1" applyProtection="1">
      <alignment horizontal="center" vertical="center" wrapText="1"/>
      <protection hidden="1"/>
    </xf>
    <xf numFmtId="49" fontId="22" fillId="0" borderId="22" xfId="7" applyNumberFormat="1" applyFont="1" applyFill="1" applyBorder="1" applyAlignment="1" applyProtection="1">
      <alignment horizontal="center" vertical="center" wrapText="1"/>
      <protection hidden="1"/>
    </xf>
    <xf numFmtId="49" fontId="22" fillId="0" borderId="24" xfId="7" applyNumberFormat="1" applyFont="1" applyFill="1" applyBorder="1" applyAlignment="1" applyProtection="1">
      <alignment horizontal="center" vertical="center" wrapText="1"/>
      <protection hidden="1"/>
    </xf>
    <xf numFmtId="0" fontId="18" fillId="0" borderId="0" xfId="7" applyFont="1" applyFill="1" applyBorder="1" applyAlignment="1" applyProtection="1">
      <alignment horizontal="right"/>
      <protection hidden="1"/>
    </xf>
    <xf numFmtId="14" fontId="18" fillId="0" borderId="22" xfId="7" applyNumberFormat="1" applyFont="1" applyFill="1" applyBorder="1" applyAlignment="1" applyProtection="1">
      <alignment horizontal="center"/>
      <protection hidden="1"/>
    </xf>
    <xf numFmtId="167" fontId="23" fillId="0" borderId="17" xfId="9" applyFont="1" applyFill="1" applyBorder="1" applyAlignment="1" applyProtection="1">
      <alignment horizontal="left" vertical="top"/>
      <protection hidden="1"/>
    </xf>
    <xf numFmtId="167" fontId="23" fillId="0" borderId="18" xfId="9" applyFont="1" applyFill="1" applyBorder="1" applyAlignment="1" applyProtection="1">
      <alignment horizontal="left" vertical="top"/>
      <protection hidden="1"/>
    </xf>
    <xf numFmtId="167" fontId="23" fillId="0" borderId="19" xfId="9" applyFont="1" applyFill="1" applyBorder="1" applyAlignment="1" applyProtection="1">
      <alignment horizontal="left" vertical="top"/>
      <protection hidden="1"/>
    </xf>
    <xf numFmtId="167" fontId="24" fillId="0" borderId="17" xfId="9" applyFont="1" applyFill="1" applyBorder="1" applyAlignment="1" applyProtection="1">
      <alignment horizontal="center" vertical="top"/>
      <protection hidden="1"/>
    </xf>
    <xf numFmtId="167" fontId="24" fillId="0" borderId="18" xfId="9" applyFont="1" applyFill="1" applyBorder="1" applyAlignment="1" applyProtection="1">
      <alignment horizontal="center" vertical="top"/>
      <protection hidden="1"/>
    </xf>
    <xf numFmtId="167" fontId="24" fillId="0" borderId="19" xfId="9" applyFont="1" applyFill="1" applyBorder="1" applyAlignment="1" applyProtection="1">
      <alignment horizontal="center" vertical="top"/>
      <protection hidden="1"/>
    </xf>
    <xf numFmtId="167" fontId="24" fillId="0" borderId="23" xfId="9" applyFont="1" applyFill="1" applyBorder="1" applyAlignment="1" applyProtection="1">
      <alignment horizontal="center" vertical="top"/>
      <protection hidden="1"/>
    </xf>
    <xf numFmtId="167" fontId="24" fillId="0" borderId="22" xfId="9" applyFont="1" applyFill="1" applyBorder="1" applyAlignment="1" applyProtection="1">
      <alignment horizontal="center" vertical="top"/>
      <protection hidden="1"/>
    </xf>
    <xf numFmtId="167" fontId="24" fillId="0" borderId="24" xfId="9" applyFont="1" applyFill="1" applyBorder="1" applyAlignment="1" applyProtection="1">
      <alignment horizontal="center" vertical="top"/>
      <protection hidden="1"/>
    </xf>
    <xf numFmtId="14" fontId="18" fillId="0" borderId="0" xfId="7" applyNumberFormat="1" applyFont="1" applyFill="1" applyBorder="1" applyAlignment="1" applyProtection="1">
      <alignment horizontal="center"/>
      <protection hidden="1"/>
    </xf>
    <xf numFmtId="167" fontId="23" fillId="0" borderId="23" xfId="9" applyFont="1" applyFill="1" applyBorder="1" applyAlignment="1" applyProtection="1">
      <alignment horizontal="left" vertical="top"/>
      <protection hidden="1"/>
    </xf>
    <xf numFmtId="167" fontId="23" fillId="0" borderId="22" xfId="9" applyFont="1" applyFill="1" applyBorder="1" applyAlignment="1" applyProtection="1">
      <alignment horizontal="left" vertical="top"/>
      <protection hidden="1"/>
    </xf>
    <xf numFmtId="167" fontId="23" fillId="0" borderId="24" xfId="9" applyFont="1" applyFill="1" applyBorder="1" applyAlignment="1" applyProtection="1">
      <alignment horizontal="left" vertical="top"/>
      <protection hidden="1"/>
    </xf>
    <xf numFmtId="0" fontId="18" fillId="0" borderId="25" xfId="7" applyFont="1" applyBorder="1" applyAlignment="1" applyProtection="1">
      <alignment horizontal="left"/>
      <protection hidden="1"/>
    </xf>
    <xf numFmtId="0" fontId="18" fillId="0" borderId="26" xfId="7" applyFont="1" applyBorder="1" applyAlignment="1" applyProtection="1">
      <alignment horizontal="left"/>
      <protection hidden="1"/>
    </xf>
    <xf numFmtId="0" fontId="18" fillId="0" borderId="27" xfId="7" applyFont="1" applyBorder="1" applyAlignment="1" applyProtection="1">
      <alignment horizontal="left"/>
      <protection hidden="1"/>
    </xf>
    <xf numFmtId="0" fontId="18" fillId="0" borderId="17" xfId="7" applyFont="1" applyFill="1" applyBorder="1" applyAlignment="1" applyProtection="1">
      <alignment horizontal="left" vertical="center" wrapText="1"/>
      <protection locked="0"/>
    </xf>
    <xf numFmtId="0" fontId="18" fillId="0" borderId="18" xfId="7" applyFont="1" applyFill="1" applyBorder="1" applyAlignment="1" applyProtection="1">
      <alignment horizontal="left" vertical="center" wrapText="1"/>
      <protection locked="0"/>
    </xf>
    <xf numFmtId="0" fontId="18" fillId="0" borderId="19" xfId="7" applyFont="1" applyFill="1" applyBorder="1" applyAlignment="1" applyProtection="1">
      <alignment horizontal="left" vertical="center" wrapText="1"/>
      <protection locked="0"/>
    </xf>
    <xf numFmtId="0" fontId="18" fillId="0" borderId="20" xfId="7" applyFont="1" applyFill="1" applyBorder="1" applyAlignment="1" applyProtection="1">
      <alignment horizontal="left" vertical="center" wrapText="1"/>
      <protection locked="0"/>
    </xf>
    <xf numFmtId="0" fontId="18" fillId="0" borderId="0" xfId="7" applyFont="1" applyFill="1" applyBorder="1" applyAlignment="1" applyProtection="1">
      <alignment horizontal="left" vertical="center" wrapText="1"/>
      <protection locked="0"/>
    </xf>
    <xf numFmtId="0" fontId="18" fillId="0" borderId="21" xfId="7" applyFont="1" applyFill="1" applyBorder="1" applyAlignment="1" applyProtection="1">
      <alignment horizontal="left" vertical="center" wrapText="1"/>
      <protection locked="0"/>
    </xf>
    <xf numFmtId="0" fontId="18" fillId="0" borderId="23" xfId="7" applyFont="1" applyFill="1" applyBorder="1" applyAlignment="1" applyProtection="1">
      <alignment horizontal="left" vertical="center" wrapText="1"/>
      <protection locked="0"/>
    </xf>
    <xf numFmtId="0" fontId="18" fillId="0" borderId="22" xfId="7" applyFont="1" applyFill="1" applyBorder="1" applyAlignment="1" applyProtection="1">
      <alignment horizontal="left" vertical="center" wrapText="1"/>
      <protection locked="0"/>
    </xf>
    <xf numFmtId="0" fontId="18" fillId="0" borderId="24" xfId="7" applyFont="1" applyFill="1" applyBorder="1" applyAlignment="1" applyProtection="1">
      <alignment horizontal="left" vertical="center" wrapText="1"/>
      <protection locked="0"/>
    </xf>
    <xf numFmtId="167" fontId="24" fillId="0" borderId="17" xfId="9" applyFont="1" applyFill="1" applyBorder="1" applyAlignment="1" applyProtection="1">
      <alignment horizontal="center" vertical="top" wrapText="1"/>
      <protection hidden="1"/>
    </xf>
    <xf numFmtId="167" fontId="24" fillId="0" borderId="18" xfId="9" applyFont="1" applyFill="1" applyBorder="1" applyAlignment="1" applyProtection="1">
      <alignment horizontal="center" vertical="top" wrapText="1"/>
      <protection hidden="1"/>
    </xf>
    <xf numFmtId="167" fontId="24" fillId="0" borderId="19" xfId="9" applyFont="1" applyFill="1" applyBorder="1" applyAlignment="1" applyProtection="1">
      <alignment horizontal="center" vertical="top" wrapText="1"/>
      <protection hidden="1"/>
    </xf>
    <xf numFmtId="167" fontId="24" fillId="0" borderId="23" xfId="9" applyFont="1" applyFill="1" applyBorder="1" applyAlignment="1" applyProtection="1">
      <alignment horizontal="center" vertical="top" wrapText="1"/>
      <protection hidden="1"/>
    </xf>
    <xf numFmtId="167" fontId="24" fillId="0" borderId="22" xfId="9" applyFont="1" applyFill="1" applyBorder="1" applyAlignment="1" applyProtection="1">
      <alignment horizontal="center" vertical="top" wrapText="1"/>
      <protection hidden="1"/>
    </xf>
    <xf numFmtId="167" fontId="24" fillId="0" borderId="24" xfId="9" applyFont="1" applyFill="1" applyBorder="1" applyAlignment="1" applyProtection="1">
      <alignment horizontal="center" vertical="top" wrapText="1"/>
      <protection hidden="1"/>
    </xf>
    <xf numFmtId="167" fontId="25" fillId="0" borderId="18" xfId="9" applyFont="1" applyFill="1" applyBorder="1" applyAlignment="1" applyProtection="1">
      <alignment horizontal="center"/>
      <protection hidden="1"/>
    </xf>
    <xf numFmtId="167" fontId="25" fillId="0" borderId="19" xfId="9" applyFont="1" applyFill="1" applyBorder="1" applyAlignment="1" applyProtection="1">
      <alignment horizontal="center"/>
      <protection hidden="1"/>
    </xf>
    <xf numFmtId="167" fontId="25" fillId="0" borderId="22" xfId="9" applyFont="1" applyFill="1" applyBorder="1" applyAlignment="1" applyProtection="1">
      <alignment horizontal="center"/>
      <protection hidden="1"/>
    </xf>
    <xf numFmtId="167" fontId="25" fillId="0" borderId="24" xfId="9" applyFont="1" applyFill="1" applyBorder="1" applyAlignment="1" applyProtection="1">
      <alignment horizontal="center"/>
      <protection hidden="1"/>
    </xf>
    <xf numFmtId="167" fontId="24" fillId="0" borderId="17" xfId="9" applyFont="1" applyFill="1" applyBorder="1" applyAlignment="1" applyProtection="1">
      <alignment horizontal="center" vertical="center"/>
      <protection hidden="1"/>
    </xf>
    <xf numFmtId="167" fontId="24" fillId="0" borderId="18" xfId="9" applyFont="1" applyFill="1" applyBorder="1" applyAlignment="1" applyProtection="1">
      <alignment horizontal="center" vertical="center"/>
      <protection hidden="1"/>
    </xf>
    <xf numFmtId="167" fontId="24" fillId="0" borderId="19" xfId="9" applyFont="1" applyFill="1" applyBorder="1" applyAlignment="1" applyProtection="1">
      <alignment horizontal="center" vertical="center"/>
      <protection hidden="1"/>
    </xf>
    <xf numFmtId="167" fontId="24" fillId="0" borderId="23" xfId="9" applyFont="1" applyFill="1" applyBorder="1" applyAlignment="1" applyProtection="1">
      <alignment horizontal="center" vertical="center"/>
      <protection hidden="1"/>
    </xf>
    <xf numFmtId="167" fontId="24" fillId="0" borderId="22" xfId="9" applyFont="1" applyFill="1" applyBorder="1" applyAlignment="1" applyProtection="1">
      <alignment horizontal="center" vertical="center"/>
      <protection hidden="1"/>
    </xf>
    <xf numFmtId="167" fontId="24" fillId="0" borderId="24" xfId="9" applyFont="1" applyFill="1" applyBorder="1" applyAlignment="1" applyProtection="1">
      <alignment horizontal="center" vertical="center"/>
      <protection hidden="1"/>
    </xf>
    <xf numFmtId="167" fontId="26" fillId="0" borderId="18" xfId="9" applyFont="1" applyFill="1" applyBorder="1" applyAlignment="1" applyProtection="1">
      <alignment horizontal="center"/>
      <protection hidden="1"/>
    </xf>
    <xf numFmtId="167" fontId="26" fillId="0" borderId="19" xfId="9" applyFont="1" applyFill="1" applyBorder="1" applyAlignment="1" applyProtection="1">
      <alignment horizontal="center"/>
      <protection hidden="1"/>
    </xf>
    <xf numFmtId="167" fontId="26" fillId="0" borderId="22" xfId="9" applyFont="1" applyFill="1" applyBorder="1" applyAlignment="1" applyProtection="1">
      <alignment horizontal="center"/>
      <protection hidden="1"/>
    </xf>
    <xf numFmtId="167" fontId="26" fillId="0" borderId="24" xfId="9" applyFont="1" applyFill="1" applyBorder="1" applyAlignment="1" applyProtection="1">
      <alignment horizontal="center"/>
      <protection hidden="1"/>
    </xf>
    <xf numFmtId="169" fontId="18" fillId="0" borderId="22" xfId="7" applyNumberFormat="1" applyFont="1" applyFill="1" applyBorder="1" applyAlignment="1" applyProtection="1">
      <alignment horizontal="center"/>
      <protection hidden="1"/>
    </xf>
    <xf numFmtId="0" fontId="3" fillId="0" borderId="0" xfId="2" applyFont="1" applyBorder="1" applyAlignment="1" applyProtection="1">
      <alignment horizontal="center" vertical="center" wrapText="1"/>
      <protection locked="0"/>
    </xf>
    <xf numFmtId="0" fontId="3" fillId="0" borderId="0" xfId="2" applyFont="1" applyBorder="1" applyAlignment="1" applyProtection="1">
      <alignment vertical="center" wrapText="1"/>
      <protection hidden="1"/>
    </xf>
    <xf numFmtId="0" fontId="3" fillId="0" borderId="6" xfId="2" applyFont="1" applyBorder="1" applyAlignment="1" applyProtection="1">
      <alignment vertical="center" wrapText="1"/>
      <protection hidden="1"/>
    </xf>
    <xf numFmtId="0" fontId="3" fillId="0" borderId="0" xfId="2" applyFont="1" applyAlignment="1" applyProtection="1">
      <alignment horizontal="center" vertical="center" wrapText="1"/>
      <protection hidden="1"/>
    </xf>
    <xf numFmtId="0" fontId="3" fillId="0" borderId="5" xfId="2" applyFont="1" applyBorder="1" applyAlignment="1" applyProtection="1">
      <alignment horizontal="center" vertical="center" wrapText="1"/>
      <protection locked="0"/>
    </xf>
    <xf numFmtId="0" fontId="11" fillId="0" borderId="1" xfId="4" applyFont="1" applyBorder="1" applyAlignment="1" applyProtection="1">
      <alignment horizontal="left" vertical="center" wrapText="1"/>
      <protection locked="0"/>
    </xf>
    <xf numFmtId="0" fontId="11" fillId="0" borderId="2" xfId="4" applyFont="1" applyBorder="1" applyAlignment="1" applyProtection="1">
      <alignment horizontal="left" vertical="center" wrapText="1"/>
      <protection locked="0"/>
    </xf>
    <xf numFmtId="0" fontId="11" fillId="0" borderId="3" xfId="4" applyFont="1" applyBorder="1" applyAlignment="1" applyProtection="1">
      <alignment horizontal="left" vertical="center" wrapText="1"/>
      <protection locked="0"/>
    </xf>
    <xf numFmtId="0" fontId="4" fillId="0" borderId="0" xfId="2" applyFont="1" applyAlignment="1" applyProtection="1">
      <alignment horizontal="center" vertical="center" wrapText="1"/>
      <protection hidden="1"/>
    </xf>
    <xf numFmtId="0" fontId="3" fillId="0" borderId="0" xfId="2" applyFont="1" applyAlignment="1" applyProtection="1">
      <alignment horizontal="right" vertical="center" wrapText="1"/>
      <protection hidden="1"/>
    </xf>
    <xf numFmtId="164" fontId="7" fillId="0" borderId="2" xfId="2" quotePrefix="1" applyNumberFormat="1" applyFont="1" applyBorder="1" applyAlignment="1" applyProtection="1">
      <alignment horizontal="center" vertical="center" wrapText="1"/>
      <protection locked="0"/>
    </xf>
    <xf numFmtId="164" fontId="7" fillId="0" borderId="2" xfId="2" applyNumberFormat="1" applyFont="1" applyBorder="1" applyAlignment="1" applyProtection="1">
      <alignment horizontal="center" vertical="center" wrapText="1"/>
      <protection locked="0"/>
    </xf>
    <xf numFmtId="0" fontId="3" fillId="0" borderId="2" xfId="2" applyFont="1" applyBorder="1" applyAlignment="1" applyProtection="1">
      <alignment horizontal="center" vertical="center" wrapText="1"/>
      <protection locked="0"/>
    </xf>
    <xf numFmtId="165" fontId="8" fillId="0" borderId="4" xfId="2" quotePrefix="1" applyNumberFormat="1" applyFont="1" applyBorder="1" applyAlignment="1" applyProtection="1">
      <alignment horizontal="center" vertical="center" wrapText="1"/>
      <protection hidden="1"/>
    </xf>
    <xf numFmtId="165" fontId="8" fillId="0" borderId="4" xfId="2" applyNumberFormat="1" applyFont="1" applyBorder="1" applyAlignment="1" applyProtection="1">
      <alignment horizontal="center" vertical="center" wrapText="1"/>
      <protection hidden="1"/>
    </xf>
    <xf numFmtId="165" fontId="8" fillId="0" borderId="5" xfId="2" applyNumberFormat="1" applyFont="1" applyBorder="1" applyAlignment="1" applyProtection="1">
      <alignment horizontal="center" vertical="center" wrapText="1"/>
      <protection hidden="1"/>
    </xf>
    <xf numFmtId="0" fontId="3" fillId="0" borderId="4" xfId="2" applyFont="1" applyBorder="1" applyAlignment="1" applyProtection="1">
      <alignment horizontal="center" vertical="center" wrapText="1"/>
      <protection hidden="1"/>
    </xf>
    <xf numFmtId="0" fontId="3" fillId="0" borderId="0" xfId="2" applyFont="1" applyBorder="1" applyAlignment="1" applyProtection="1">
      <alignment horizontal="right" vertical="center" wrapText="1"/>
      <protection hidden="1"/>
    </xf>
    <xf numFmtId="0" fontId="2" fillId="2" borderId="1" xfId="2" applyFont="1" applyFill="1" applyBorder="1" applyAlignment="1" applyProtection="1">
      <alignment horizontal="center" vertical="center" wrapText="1"/>
      <protection hidden="1"/>
    </xf>
    <xf numFmtId="0" fontId="2" fillId="2" borderId="2" xfId="2" applyFont="1" applyFill="1" applyBorder="1" applyAlignment="1" applyProtection="1">
      <alignment horizontal="center" vertical="center" wrapText="1"/>
      <protection hidden="1"/>
    </xf>
    <xf numFmtId="0" fontId="2" fillId="2" borderId="3" xfId="2" applyFont="1" applyFill="1" applyBorder="1" applyAlignment="1" applyProtection="1">
      <alignment horizontal="center" vertical="center" wrapText="1"/>
      <protection hidden="1"/>
    </xf>
    <xf numFmtId="14" fontId="3" fillId="0" borderId="2" xfId="2" applyNumberFormat="1" applyFont="1" applyBorder="1" applyAlignment="1" applyProtection="1">
      <alignment horizontal="center" vertical="center" wrapText="1"/>
      <protection locked="0"/>
    </xf>
    <xf numFmtId="0" fontId="3" fillId="0" borderId="0" xfId="2" applyFont="1" applyBorder="1" applyAlignment="1" applyProtection="1">
      <alignment horizontal="left" vertical="center"/>
      <protection hidden="1"/>
    </xf>
  </cellXfs>
  <cellStyles count="10">
    <cellStyle name="Comma" xfId="1" builtinId="3"/>
    <cellStyle name="Comma 2" xfId="3"/>
    <cellStyle name="Comma 2 10 2" xfId="8"/>
    <cellStyle name="Comma 3" xfId="6"/>
    <cellStyle name="Normal" xfId="0" builtinId="0"/>
    <cellStyle name="Normal 10 2 2" xfId="7"/>
    <cellStyle name="Normal 2" xfId="2"/>
    <cellStyle name="Normal 2 2 19" xfId="4"/>
    <cellStyle name="Normal 3" xfId="5"/>
    <cellStyle name="Normal_Travel Reim Form" xfId="9"/>
  </cellStyles>
  <dxfs count="21">
    <dxf>
      <font>
        <b val="0"/>
        <i val="0"/>
        <strike val="0"/>
        <condense val="0"/>
        <extend val="0"/>
        <outline val="0"/>
        <shadow val="0"/>
        <u val="none"/>
        <vertAlign val="baseline"/>
        <sz val="14"/>
        <color theme="1"/>
        <name val="Calibri"/>
        <scheme val="minor"/>
      </font>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strike val="0"/>
        <outline val="0"/>
        <shadow val="0"/>
        <u val="none"/>
        <vertAlign val="baseline"/>
        <sz val="14"/>
        <color theme="1"/>
        <name val="Calibri"/>
        <scheme val="minor"/>
      </font>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sz val="14"/>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sz val="14"/>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sz val="14"/>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sz val="14"/>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sz val="14"/>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sz val="14"/>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4"/>
        <color theme="1"/>
        <name val="Calibri"/>
        <scheme val="minor"/>
      </font>
      <numFmt numFmtId="166" formatCode="00000"/>
      <fill>
        <patternFill patternType="none">
          <fgColor indexed="64"/>
          <bgColor auto="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4"/>
        <color theme="1"/>
        <name val="Calibri"/>
        <scheme val="minor"/>
      </font>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4"/>
        <color theme="1"/>
        <name val="Calibri"/>
        <scheme val="minor"/>
      </font>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4"/>
        <color theme="1"/>
        <name val="Calibri"/>
        <scheme val="minor"/>
      </font>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4"/>
        <color theme="1"/>
        <name val="Arial"/>
        <scheme val="none"/>
      </font>
      <alignment horizontal="righ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4"/>
        <color rgb="FF000000"/>
        <name val="Arial"/>
        <scheme val="none"/>
      </font>
      <alignment horizontal="general" vertical="bottom" textRotation="0" wrapText="0" indent="0" justifyLastLine="0" shrinkToFit="0" readingOrder="0"/>
      <protection locked="0" hidden="0"/>
    </dxf>
    <dxf>
      <border outline="0">
        <bottom style="thin">
          <color rgb="FF000000"/>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175260</xdr:colOff>
      <xdr:row>3</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6603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84666</xdr:colOff>
      <xdr:row>0</xdr:row>
      <xdr:rowOff>21167</xdr:rowOff>
    </xdr:from>
    <xdr:to>
      <xdr:col>3</xdr:col>
      <xdr:colOff>627591</xdr:colOff>
      <xdr:row>0</xdr:row>
      <xdr:rowOff>478367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6" y="21167"/>
          <a:ext cx="2215092"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ders%20and%20Logs\FY%202018\DCJS%20GL%20Journal%20Log%20FY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eaders%20and%20Logs\FY%202019\DCJS%20GL%20Journal%20Log%20FY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LOG INSTRUCTIONS"/>
      <sheetName val="FY 2018 GL LOG"/>
      <sheetName val="From Batch Log"/>
      <sheetName val="Monica"/>
      <sheetName val="Birdie"/>
      <sheetName val="Janice"/>
      <sheetName val="Bill"/>
      <sheetName val="AGYLISTS"/>
      <sheetName val="SOURCE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LOG INSTRUCTIONS"/>
      <sheetName val="FY 2019 GL LOG"/>
      <sheetName val="From Batch Log"/>
      <sheetName val=" Monica "/>
      <sheetName val="Albert"/>
      <sheetName val="Connie"/>
      <sheetName val="AGYLISTS"/>
      <sheetName val="SOURCES"/>
      <sheetName val="Sheet1"/>
    </sheetNames>
    <sheetDataSet>
      <sheetData sheetId="0"/>
      <sheetData sheetId="1"/>
      <sheetData sheetId="2">
        <row r="3">
          <cell r="B3">
            <v>1232475</v>
          </cell>
        </row>
      </sheetData>
      <sheetData sheetId="3"/>
      <sheetData sheetId="4"/>
      <sheetData sheetId="5"/>
      <sheetData sheetId="6"/>
      <sheetData sheetId="7"/>
      <sheetData sheetId="8"/>
    </sheetDataSet>
  </externalBook>
</externalLink>
</file>

<file path=xl/tables/table1.xml><?xml version="1.0" encoding="utf-8"?>
<table xmlns="http://schemas.openxmlformats.org/spreadsheetml/2006/main" id="1" name="JournalLines5" displayName="JournalLines5" ref="A13:P81" totalsRowShown="0" headerRowDxfId="20" dataDxfId="18" headerRowBorderDxfId="19" tableBorderDxfId="17" totalsRowBorderDxfId="16">
  <autoFilter ref="A13:P81"/>
  <tableColumns count="16">
    <tableColumn id="1" name="Line" dataDxfId="15"/>
    <tableColumn id="2" name="Unit" dataDxfId="14"/>
    <tableColumn id="4" name="Account" dataDxfId="13" dataCellStyle="Normal 3"/>
    <tableColumn id="5" name="Speed Type" dataDxfId="12"/>
    <tableColumn id="6" name="Fund" dataDxfId="11"/>
    <tableColumn id="7" name="Program" dataDxfId="10"/>
    <tableColumn id="3" name="Department" dataDxfId="9" dataCellStyle="Normal 3"/>
    <tableColumn id="8" name="Cost Center" dataDxfId="8"/>
    <tableColumn id="9" name="Task" dataDxfId="7"/>
    <tableColumn id="10" name="FIPS" dataDxfId="6"/>
    <tableColumn id="11" name="Agency Use 1" dataDxfId="5"/>
    <tableColumn id="12" name="Agency Use 2" dataDxfId="4"/>
    <tableColumn id="13" name="Project" dataDxfId="3"/>
    <tableColumn id="18" name="Amount" dataDxfId="2" dataCellStyle="Comma"/>
    <tableColumn id="19" name="Reference" dataDxfId="1"/>
    <tableColumn id="20" name="Journal Line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0"/>
  <sheetViews>
    <sheetView zoomScale="70" zoomScaleNormal="70" workbookViewId="0">
      <selection activeCell="W17" sqref="W17:AT18"/>
    </sheetView>
  </sheetViews>
  <sheetFormatPr defaultColWidth="0" defaultRowHeight="0" customHeight="1" zeroHeight="1" x14ac:dyDescent="0.35"/>
  <cols>
    <col min="1" max="8" width="2.81640625" style="80" customWidth="1"/>
    <col min="9" max="9" width="4.453125" style="80" customWidth="1"/>
    <col min="10" max="47" width="2.81640625" style="80" customWidth="1"/>
    <col min="48" max="256" width="2.81640625" style="80" hidden="1" customWidth="1"/>
    <col min="257" max="16384" width="2.81640625" style="80" hidden="1"/>
  </cols>
  <sheetData>
    <row r="1" spans="1:74" ht="15" customHeight="1" x14ac:dyDescent="0.35">
      <c r="A1" s="89"/>
      <c r="B1" s="89"/>
      <c r="C1" s="89"/>
      <c r="D1" s="89"/>
      <c r="E1" s="89"/>
      <c r="F1" s="89"/>
      <c r="G1" s="89"/>
      <c r="H1" s="89"/>
      <c r="I1" s="89"/>
      <c r="J1" s="89"/>
      <c r="K1" s="89"/>
      <c r="L1" s="89"/>
      <c r="M1" s="89"/>
      <c r="N1" s="90" t="s">
        <v>0</v>
      </c>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row>
    <row r="2" spans="1:74" ht="15" customHeight="1" x14ac:dyDescent="0.35">
      <c r="A2" s="89"/>
      <c r="B2" s="89"/>
      <c r="C2" s="89"/>
      <c r="D2" s="89"/>
      <c r="E2" s="89"/>
      <c r="F2" s="89"/>
      <c r="G2" s="89"/>
      <c r="H2" s="89"/>
      <c r="I2" s="89"/>
      <c r="J2" s="89"/>
      <c r="K2" s="89"/>
      <c r="L2" s="89"/>
      <c r="M2" s="89"/>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Z2" s="91" t="s">
        <v>110</v>
      </c>
      <c r="BA2" s="92"/>
      <c r="BB2" s="92"/>
      <c r="BC2" s="92"/>
      <c r="BD2" s="92"/>
      <c r="BE2" s="92"/>
      <c r="BF2" s="92"/>
      <c r="BG2" s="92"/>
      <c r="BH2" s="92"/>
      <c r="BI2" s="92"/>
      <c r="BJ2" s="92"/>
      <c r="BK2" s="92"/>
      <c r="BL2" s="92"/>
      <c r="BM2" s="92"/>
      <c r="BN2" s="92"/>
      <c r="BO2" s="92"/>
      <c r="BP2" s="92"/>
      <c r="BQ2" s="92"/>
      <c r="BR2" s="92"/>
      <c r="BS2" s="92"/>
      <c r="BT2" s="92"/>
      <c r="BU2" s="92"/>
      <c r="BV2" s="93"/>
    </row>
    <row r="3" spans="1:74" ht="14.5" customHeight="1" x14ac:dyDescent="0.35">
      <c r="A3" s="89"/>
      <c r="B3" s="89"/>
      <c r="C3" s="89"/>
      <c r="D3" s="89"/>
      <c r="E3" s="89"/>
      <c r="F3" s="89"/>
      <c r="G3" s="89"/>
      <c r="H3" s="89"/>
      <c r="I3" s="89"/>
      <c r="J3" s="89"/>
      <c r="K3" s="89"/>
      <c r="L3" s="89"/>
      <c r="M3" s="89"/>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Z3" s="94"/>
      <c r="BA3" s="95"/>
      <c r="BB3" s="95"/>
      <c r="BC3" s="95"/>
      <c r="BD3" s="95"/>
      <c r="BE3" s="95"/>
      <c r="BF3" s="95"/>
      <c r="BG3" s="95"/>
      <c r="BH3" s="95"/>
      <c r="BI3" s="95"/>
      <c r="BJ3" s="95"/>
      <c r="BK3" s="95"/>
      <c r="BL3" s="95"/>
      <c r="BM3" s="95"/>
      <c r="BN3" s="95"/>
      <c r="BO3" s="95"/>
      <c r="BP3" s="95"/>
      <c r="BQ3" s="95"/>
      <c r="BR3" s="95"/>
      <c r="BS3" s="95"/>
      <c r="BT3" s="95"/>
      <c r="BU3" s="95"/>
      <c r="BV3" s="96"/>
    </row>
    <row r="4" spans="1:74" ht="15" customHeight="1" x14ac:dyDescent="0.35">
      <c r="A4" s="89"/>
      <c r="B4" s="89"/>
      <c r="C4" s="89"/>
      <c r="D4" s="89"/>
      <c r="E4" s="89"/>
      <c r="F4" s="89"/>
      <c r="G4" s="89"/>
      <c r="H4" s="89"/>
      <c r="I4" s="89"/>
      <c r="J4" s="89"/>
      <c r="K4" s="89"/>
      <c r="L4" s="89"/>
      <c r="M4" s="89"/>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Z4" s="94"/>
      <c r="BA4" s="95"/>
      <c r="BB4" s="95"/>
      <c r="BC4" s="95"/>
      <c r="BD4" s="95"/>
      <c r="BE4" s="95"/>
      <c r="BF4" s="95"/>
      <c r="BG4" s="95"/>
      <c r="BH4" s="95"/>
      <c r="BI4" s="95"/>
      <c r="BJ4" s="95"/>
      <c r="BK4" s="95"/>
      <c r="BL4" s="95"/>
      <c r="BM4" s="95"/>
      <c r="BN4" s="95"/>
      <c r="BO4" s="95"/>
      <c r="BP4" s="95"/>
      <c r="BQ4" s="95"/>
      <c r="BR4" s="95"/>
      <c r="BS4" s="95"/>
      <c r="BT4" s="95"/>
      <c r="BU4" s="95"/>
      <c r="BV4" s="96"/>
    </row>
    <row r="5" spans="1:74" ht="15" customHeight="1" x14ac:dyDescent="0.35">
      <c r="B5" s="100"/>
      <c r="C5" s="100"/>
      <c r="D5" s="100"/>
      <c r="E5" s="100"/>
      <c r="F5" s="100"/>
      <c r="H5" s="100"/>
      <c r="I5" s="100"/>
      <c r="J5" s="100"/>
      <c r="K5" s="100"/>
      <c r="L5" s="100"/>
      <c r="M5" s="100"/>
      <c r="N5" s="100"/>
      <c r="O5" s="100"/>
      <c r="P5" s="100"/>
      <c r="Q5" s="100"/>
      <c r="X5" s="100"/>
      <c r="Y5" s="100"/>
      <c r="Z5" s="100"/>
      <c r="AA5" s="100"/>
      <c r="AB5" s="100"/>
      <c r="AC5" s="100"/>
      <c r="AD5" s="100"/>
      <c r="AE5" s="100"/>
      <c r="AF5" s="100"/>
      <c r="AG5" s="100"/>
      <c r="AI5" s="100"/>
      <c r="AJ5" s="100"/>
      <c r="AK5" s="100"/>
      <c r="AL5" s="100"/>
      <c r="AM5" s="100"/>
      <c r="AN5" s="100"/>
      <c r="AO5" s="100"/>
      <c r="AP5" s="100"/>
      <c r="AQ5" s="100"/>
      <c r="AR5" s="100"/>
      <c r="AS5" s="100"/>
      <c r="AT5" s="100"/>
      <c r="AZ5" s="94"/>
      <c r="BA5" s="95"/>
      <c r="BB5" s="95"/>
      <c r="BC5" s="95"/>
      <c r="BD5" s="95"/>
      <c r="BE5" s="95"/>
      <c r="BF5" s="95"/>
      <c r="BG5" s="95"/>
      <c r="BH5" s="95"/>
      <c r="BI5" s="95"/>
      <c r="BJ5" s="95"/>
      <c r="BK5" s="95"/>
      <c r="BL5" s="95"/>
      <c r="BM5" s="95"/>
      <c r="BN5" s="95"/>
      <c r="BO5" s="95"/>
      <c r="BP5" s="95"/>
      <c r="BQ5" s="95"/>
      <c r="BR5" s="95"/>
      <c r="BS5" s="95"/>
      <c r="BT5" s="95"/>
      <c r="BU5" s="95"/>
      <c r="BV5" s="96"/>
    </row>
    <row r="6" spans="1:74" ht="15.5" x14ac:dyDescent="0.35">
      <c r="B6" s="100" t="s">
        <v>111</v>
      </c>
      <c r="C6" s="100"/>
      <c r="D6" s="100"/>
      <c r="E6" s="100"/>
      <c r="F6" s="100"/>
      <c r="H6" s="101" t="s">
        <v>112</v>
      </c>
      <c r="I6" s="101"/>
      <c r="J6" s="101"/>
      <c r="K6" s="101"/>
      <c r="L6" s="101"/>
      <c r="M6" s="101"/>
      <c r="N6" s="101"/>
      <c r="O6" s="101"/>
      <c r="P6" s="101"/>
      <c r="Q6" s="101"/>
      <c r="S6" s="101" t="s">
        <v>113</v>
      </c>
      <c r="T6" s="101"/>
      <c r="U6" s="101"/>
      <c r="V6" s="101"/>
      <c r="X6" s="101" t="s">
        <v>114</v>
      </c>
      <c r="Y6" s="101"/>
      <c r="Z6" s="101"/>
      <c r="AA6" s="101"/>
      <c r="AB6" s="101"/>
      <c r="AC6" s="101"/>
      <c r="AD6" s="101"/>
      <c r="AE6" s="101"/>
      <c r="AF6" s="101"/>
      <c r="AG6" s="101"/>
      <c r="AI6" s="100"/>
      <c r="AJ6" s="100"/>
      <c r="AK6" s="100"/>
      <c r="AL6" s="100"/>
      <c r="AM6" s="100"/>
      <c r="AN6" s="100"/>
      <c r="AO6" s="100"/>
      <c r="AP6" s="100"/>
      <c r="AQ6" s="100"/>
      <c r="AR6" s="100"/>
      <c r="AS6" s="100"/>
      <c r="AT6" s="100"/>
      <c r="AU6" s="81"/>
      <c r="AZ6" s="97"/>
      <c r="BA6" s="98"/>
      <c r="BB6" s="98"/>
      <c r="BC6" s="98"/>
      <c r="BD6" s="98"/>
      <c r="BE6" s="98"/>
      <c r="BF6" s="98"/>
      <c r="BG6" s="98"/>
      <c r="BH6" s="98"/>
      <c r="BI6" s="98"/>
      <c r="BJ6" s="98"/>
      <c r="BK6" s="98"/>
      <c r="BL6" s="98"/>
      <c r="BM6" s="98"/>
      <c r="BN6" s="98"/>
      <c r="BO6" s="98"/>
      <c r="BP6" s="98"/>
      <c r="BQ6" s="98"/>
      <c r="BR6" s="98"/>
      <c r="BS6" s="98"/>
      <c r="BT6" s="98"/>
      <c r="BU6" s="98"/>
      <c r="BV6" s="99"/>
    </row>
    <row r="7" spans="1:74" ht="15" customHeight="1" x14ac:dyDescent="0.35">
      <c r="B7" s="114" t="s">
        <v>104</v>
      </c>
      <c r="C7" s="115"/>
      <c r="D7" s="115"/>
      <c r="E7" s="115"/>
      <c r="F7" s="116"/>
      <c r="H7" s="120">
        <v>44165</v>
      </c>
      <c r="I7" s="121"/>
      <c r="J7" s="121"/>
      <c r="K7" s="121"/>
      <c r="L7" s="121"/>
      <c r="M7" s="121"/>
      <c r="N7" s="121"/>
      <c r="O7" s="121"/>
      <c r="P7" s="121"/>
      <c r="Q7" s="122"/>
      <c r="S7" s="126">
        <v>5</v>
      </c>
      <c r="T7" s="127"/>
      <c r="U7" s="127"/>
      <c r="V7" s="128"/>
      <c r="X7" s="132" t="s">
        <v>134</v>
      </c>
      <c r="Y7" s="133"/>
      <c r="Z7" s="133"/>
      <c r="AA7" s="133"/>
      <c r="AB7" s="133"/>
      <c r="AC7" s="133"/>
      <c r="AD7" s="133"/>
      <c r="AE7" s="133"/>
      <c r="AF7" s="133"/>
      <c r="AG7" s="134"/>
      <c r="AI7" s="138"/>
      <c r="AJ7" s="138"/>
      <c r="AK7" s="138"/>
      <c r="AL7" s="138"/>
      <c r="AM7" s="138"/>
      <c r="AN7" s="138"/>
      <c r="AO7" s="138"/>
      <c r="AP7" s="138"/>
      <c r="AQ7" s="138"/>
      <c r="AR7" s="138"/>
      <c r="AS7" s="138"/>
      <c r="AT7" s="138"/>
      <c r="AU7" s="81"/>
    </row>
    <row r="8" spans="1:74" ht="15" customHeight="1" x14ac:dyDescent="0.35">
      <c r="B8" s="117"/>
      <c r="C8" s="118"/>
      <c r="D8" s="118"/>
      <c r="E8" s="118"/>
      <c r="F8" s="119"/>
      <c r="H8" s="123"/>
      <c r="I8" s="124"/>
      <c r="J8" s="124"/>
      <c r="K8" s="124"/>
      <c r="L8" s="124"/>
      <c r="M8" s="124"/>
      <c r="N8" s="124"/>
      <c r="O8" s="124"/>
      <c r="P8" s="124"/>
      <c r="Q8" s="125"/>
      <c r="S8" s="129"/>
      <c r="T8" s="130"/>
      <c r="U8" s="130"/>
      <c r="V8" s="131"/>
      <c r="X8" s="135"/>
      <c r="Y8" s="136"/>
      <c r="Z8" s="136"/>
      <c r="AA8" s="136"/>
      <c r="AB8" s="136"/>
      <c r="AC8" s="136"/>
      <c r="AD8" s="136"/>
      <c r="AE8" s="136"/>
      <c r="AF8" s="136"/>
      <c r="AG8" s="137"/>
      <c r="AI8" s="138"/>
      <c r="AJ8" s="138"/>
      <c r="AK8" s="138"/>
      <c r="AL8" s="138"/>
      <c r="AM8" s="138"/>
      <c r="AN8" s="138"/>
      <c r="AO8" s="138"/>
      <c r="AP8" s="138"/>
      <c r="AQ8" s="138"/>
      <c r="AR8" s="138"/>
      <c r="AS8" s="138"/>
      <c r="AT8" s="138"/>
      <c r="AU8" s="81"/>
    </row>
    <row r="9" spans="1:74" ht="15" customHeight="1" x14ac:dyDescent="0.35">
      <c r="AR9" s="82"/>
      <c r="AS9" s="82"/>
      <c r="AT9" s="82"/>
      <c r="AU9" s="81"/>
    </row>
    <row r="10" spans="1:74" ht="15.5" x14ac:dyDescent="0.35">
      <c r="B10" s="100"/>
      <c r="C10" s="100"/>
      <c r="D10" s="100"/>
      <c r="E10" s="100"/>
      <c r="F10" s="100"/>
      <c r="G10" s="100"/>
      <c r="H10" s="100"/>
      <c r="I10" s="100"/>
      <c r="J10" s="100"/>
      <c r="K10" s="100"/>
      <c r="L10" s="100"/>
      <c r="M10" s="100"/>
      <c r="N10" s="100"/>
      <c r="O10" s="100"/>
      <c r="P10" s="100"/>
      <c r="Q10" s="100"/>
      <c r="R10" s="100"/>
      <c r="S10" s="100"/>
      <c r="U10" s="100"/>
      <c r="V10" s="100"/>
      <c r="W10" s="100"/>
      <c r="X10" s="100"/>
      <c r="Y10" s="100"/>
      <c r="Z10" s="100"/>
      <c r="AA10" s="100"/>
      <c r="AB10" s="100"/>
      <c r="AC10" s="100"/>
      <c r="AD10" s="100"/>
      <c r="AE10" s="100"/>
      <c r="AF10" s="100"/>
      <c r="AG10" s="100"/>
      <c r="AH10" s="100"/>
      <c r="AI10" s="100"/>
      <c r="AJ10" s="100"/>
      <c r="AK10" s="100"/>
      <c r="AL10" s="100"/>
    </row>
    <row r="11" spans="1:74" ht="15.5" x14ac:dyDescent="0.35">
      <c r="B11" s="101" t="s">
        <v>115</v>
      </c>
      <c r="C11" s="101"/>
      <c r="D11" s="101"/>
      <c r="E11" s="101"/>
      <c r="F11" s="101"/>
      <c r="G11" s="101"/>
      <c r="H11" s="101"/>
      <c r="I11" s="101"/>
      <c r="J11" s="101"/>
      <c r="K11" s="101"/>
      <c r="L11" s="101"/>
      <c r="M11" s="101"/>
      <c r="N11" s="101"/>
      <c r="O11" s="101"/>
      <c r="P11" s="101"/>
      <c r="Q11" s="101"/>
      <c r="R11" s="101"/>
      <c r="S11" s="101"/>
      <c r="U11" s="101" t="s">
        <v>9</v>
      </c>
      <c r="V11" s="101"/>
      <c r="W11" s="101"/>
      <c r="X11" s="101"/>
      <c r="Y11" s="101"/>
      <c r="Z11" s="101"/>
      <c r="AA11" s="101"/>
      <c r="AB11" s="101"/>
      <c r="AC11" s="101"/>
      <c r="AD11" s="101"/>
      <c r="AE11" s="101"/>
      <c r="AF11" s="101"/>
      <c r="AG11" s="101"/>
      <c r="AH11" s="101"/>
      <c r="AI11" s="101"/>
      <c r="AJ11" s="101"/>
      <c r="AK11" s="101"/>
      <c r="AL11" s="101"/>
      <c r="AN11" s="101" t="s">
        <v>116</v>
      </c>
      <c r="AO11" s="101"/>
      <c r="AP11" s="101"/>
      <c r="AQ11" s="101"/>
      <c r="AR11" s="101"/>
      <c r="AS11" s="101"/>
      <c r="AT11" s="101"/>
    </row>
    <row r="12" spans="1:74" ht="15" customHeight="1" x14ac:dyDescent="0.35">
      <c r="B12" s="102">
        <v>1720.76</v>
      </c>
      <c r="C12" s="103"/>
      <c r="D12" s="103"/>
      <c r="E12" s="103"/>
      <c r="F12" s="103"/>
      <c r="G12" s="103"/>
      <c r="H12" s="103"/>
      <c r="I12" s="103"/>
      <c r="J12" s="103"/>
      <c r="K12" s="103"/>
      <c r="L12" s="103"/>
      <c r="M12" s="103"/>
      <c r="N12" s="103"/>
      <c r="O12" s="103"/>
      <c r="P12" s="103"/>
      <c r="Q12" s="103"/>
      <c r="R12" s="103"/>
      <c r="S12" s="104"/>
      <c r="U12" s="102">
        <v>-1720.76</v>
      </c>
      <c r="V12" s="103"/>
      <c r="W12" s="103"/>
      <c r="X12" s="103"/>
      <c r="Y12" s="103"/>
      <c r="Z12" s="103"/>
      <c r="AA12" s="103"/>
      <c r="AB12" s="103"/>
      <c r="AC12" s="103"/>
      <c r="AD12" s="103"/>
      <c r="AE12" s="103"/>
      <c r="AF12" s="103"/>
      <c r="AG12" s="103"/>
      <c r="AH12" s="103"/>
      <c r="AI12" s="103"/>
      <c r="AJ12" s="103"/>
      <c r="AK12" s="103"/>
      <c r="AL12" s="104"/>
      <c r="AN12" s="108">
        <v>68</v>
      </c>
      <c r="AO12" s="109"/>
      <c r="AP12" s="109"/>
      <c r="AQ12" s="109"/>
      <c r="AR12" s="109"/>
      <c r="AS12" s="109"/>
      <c r="AT12" s="110"/>
    </row>
    <row r="13" spans="1:74" ht="15" customHeight="1" x14ac:dyDescent="0.35">
      <c r="B13" s="105"/>
      <c r="C13" s="106"/>
      <c r="D13" s="106"/>
      <c r="E13" s="106"/>
      <c r="F13" s="106"/>
      <c r="G13" s="106"/>
      <c r="H13" s="106"/>
      <c r="I13" s="106"/>
      <c r="J13" s="106"/>
      <c r="K13" s="106"/>
      <c r="L13" s="106"/>
      <c r="M13" s="106"/>
      <c r="N13" s="106"/>
      <c r="O13" s="106"/>
      <c r="P13" s="106"/>
      <c r="Q13" s="106"/>
      <c r="R13" s="106"/>
      <c r="S13" s="107"/>
      <c r="U13" s="105"/>
      <c r="V13" s="106"/>
      <c r="W13" s="106"/>
      <c r="X13" s="106"/>
      <c r="Y13" s="106"/>
      <c r="Z13" s="106"/>
      <c r="AA13" s="106"/>
      <c r="AB13" s="106"/>
      <c r="AC13" s="106"/>
      <c r="AD13" s="106"/>
      <c r="AE13" s="106"/>
      <c r="AF13" s="106"/>
      <c r="AG13" s="106"/>
      <c r="AH13" s="106"/>
      <c r="AI13" s="106"/>
      <c r="AJ13" s="106"/>
      <c r="AK13" s="106"/>
      <c r="AL13" s="107"/>
      <c r="AN13" s="111"/>
      <c r="AO13" s="112"/>
      <c r="AP13" s="112"/>
      <c r="AQ13" s="112"/>
      <c r="AR13" s="112"/>
      <c r="AS13" s="112"/>
      <c r="AT13" s="113"/>
    </row>
    <row r="14" spans="1:74" ht="15" customHeight="1" x14ac:dyDescent="0.35"/>
    <row r="15" spans="1:74" ht="15" customHeight="1" x14ac:dyDescent="0.35">
      <c r="L15" s="100"/>
      <c r="M15" s="100"/>
      <c r="N15" s="100"/>
      <c r="O15" s="100"/>
      <c r="P15" s="100"/>
      <c r="Q15" s="100"/>
      <c r="R15" s="100"/>
      <c r="S15" s="100"/>
      <c r="T15" s="100"/>
      <c r="U15" s="100"/>
      <c r="W15" s="100"/>
      <c r="X15" s="100"/>
      <c r="Y15" s="100"/>
      <c r="Z15" s="100"/>
      <c r="AA15" s="100"/>
      <c r="AB15" s="100"/>
      <c r="AC15" s="100"/>
      <c r="AD15" s="100"/>
      <c r="AE15" s="100"/>
      <c r="AF15" s="100"/>
      <c r="AG15" s="100"/>
      <c r="AH15" s="100"/>
      <c r="AI15" s="100"/>
      <c r="AJ15" s="100"/>
      <c r="AK15" s="100"/>
      <c r="AL15" s="100"/>
      <c r="AM15" s="100"/>
      <c r="AN15" s="100"/>
      <c r="AP15" s="83"/>
      <c r="AQ15" s="83"/>
      <c r="AR15" s="83"/>
      <c r="AS15" s="83"/>
    </row>
    <row r="16" spans="1:74" ht="15" customHeight="1" x14ac:dyDescent="0.35">
      <c r="B16" s="101" t="s">
        <v>117</v>
      </c>
      <c r="C16" s="101"/>
      <c r="D16" s="101"/>
      <c r="E16" s="101"/>
      <c r="G16" s="101" t="s">
        <v>118</v>
      </c>
      <c r="H16" s="101"/>
      <c r="I16" s="101"/>
      <c r="J16" s="101"/>
      <c r="L16" s="100" t="s">
        <v>29</v>
      </c>
      <c r="M16" s="100"/>
      <c r="N16" s="100"/>
      <c r="O16" s="100"/>
      <c r="P16" s="100"/>
      <c r="Q16" s="100"/>
      <c r="R16" s="100"/>
      <c r="S16" s="100"/>
      <c r="T16" s="100"/>
      <c r="U16" s="100"/>
      <c r="W16" s="100" t="s">
        <v>119</v>
      </c>
      <c r="X16" s="100"/>
      <c r="Y16" s="100"/>
      <c r="Z16" s="100"/>
      <c r="AA16" s="100"/>
      <c r="AB16" s="100"/>
      <c r="AC16" s="100"/>
      <c r="AD16" s="100"/>
      <c r="AE16" s="100"/>
      <c r="AF16" s="100"/>
      <c r="AG16" s="100"/>
      <c r="AH16" s="100"/>
      <c r="AI16" s="100"/>
      <c r="AJ16" s="100"/>
      <c r="AK16" s="100"/>
      <c r="AL16" s="100"/>
      <c r="AM16" s="100"/>
      <c r="AN16" s="100"/>
      <c r="AP16" s="83"/>
      <c r="AQ16" s="83"/>
      <c r="AR16" s="83"/>
      <c r="AS16" s="83"/>
    </row>
    <row r="17" spans="1:50" ht="15" customHeight="1" x14ac:dyDescent="0.35">
      <c r="B17" s="139" t="s">
        <v>120</v>
      </c>
      <c r="C17" s="140"/>
      <c r="D17" s="140"/>
      <c r="E17" s="141"/>
      <c r="G17" s="139" t="s">
        <v>97</v>
      </c>
      <c r="H17" s="140"/>
      <c r="I17" s="140"/>
      <c r="J17" s="141"/>
      <c r="L17" s="145" t="s">
        <v>121</v>
      </c>
      <c r="M17" s="146"/>
      <c r="N17" s="146"/>
      <c r="O17" s="146"/>
      <c r="P17" s="146"/>
      <c r="Q17" s="146"/>
      <c r="R17" s="146"/>
      <c r="S17" s="146"/>
      <c r="T17" s="146"/>
      <c r="U17" s="147"/>
      <c r="W17" s="151" t="s">
        <v>107</v>
      </c>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3"/>
    </row>
    <row r="18" spans="1:50" ht="165.75" customHeight="1" x14ac:dyDescent="0.35">
      <c r="B18" s="142"/>
      <c r="C18" s="143"/>
      <c r="D18" s="143"/>
      <c r="E18" s="144"/>
      <c r="G18" s="142"/>
      <c r="H18" s="143"/>
      <c r="I18" s="143"/>
      <c r="J18" s="144"/>
      <c r="L18" s="148"/>
      <c r="M18" s="149"/>
      <c r="N18" s="149"/>
      <c r="O18" s="149"/>
      <c r="P18" s="149"/>
      <c r="Q18" s="149"/>
      <c r="R18" s="149"/>
      <c r="S18" s="149"/>
      <c r="T18" s="149"/>
      <c r="U18" s="150"/>
      <c r="W18" s="154"/>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6"/>
    </row>
    <row r="19" spans="1:50" ht="15" customHeight="1" x14ac:dyDescent="0.35"/>
    <row r="20" spans="1:50" ht="15" customHeight="1" x14ac:dyDescent="0.35">
      <c r="F20" s="100" t="s">
        <v>98</v>
      </c>
      <c r="G20" s="100"/>
      <c r="H20" s="100"/>
      <c r="I20" s="100"/>
      <c r="J20" s="100"/>
      <c r="K20" s="100"/>
      <c r="L20" s="100"/>
      <c r="M20" s="100"/>
      <c r="X20" s="91" t="s">
        <v>110</v>
      </c>
      <c r="Y20" s="92"/>
      <c r="Z20" s="92"/>
      <c r="AA20" s="92"/>
      <c r="AB20" s="92"/>
      <c r="AC20" s="92"/>
      <c r="AD20" s="92"/>
      <c r="AE20" s="92"/>
      <c r="AF20" s="92"/>
      <c r="AG20" s="92"/>
      <c r="AH20" s="92"/>
      <c r="AI20" s="92"/>
      <c r="AJ20" s="92"/>
      <c r="AK20" s="92"/>
      <c r="AL20" s="92"/>
      <c r="AM20" s="92"/>
      <c r="AN20" s="92"/>
      <c r="AO20" s="92"/>
      <c r="AP20" s="92"/>
      <c r="AQ20" s="92"/>
      <c r="AR20" s="92"/>
      <c r="AS20" s="92"/>
      <c r="AT20" s="93"/>
    </row>
    <row r="21" spans="1:50" ht="15" customHeight="1" x14ac:dyDescent="0.35">
      <c r="B21" s="157" t="s">
        <v>122</v>
      </c>
      <c r="C21" s="157"/>
      <c r="D21" s="157"/>
      <c r="E21" s="157"/>
      <c r="F21" s="101"/>
      <c r="G21" s="101"/>
      <c r="H21" s="101"/>
      <c r="I21" s="101"/>
      <c r="J21" s="101"/>
      <c r="K21" s="101"/>
      <c r="L21" s="101"/>
      <c r="M21" s="101"/>
      <c r="N21" s="157" t="s">
        <v>123</v>
      </c>
      <c r="O21" s="157"/>
      <c r="P21" s="157"/>
      <c r="Q21" s="158">
        <v>44173</v>
      </c>
      <c r="R21" s="158"/>
      <c r="S21" s="158"/>
      <c r="T21" s="158"/>
      <c r="U21" s="158"/>
      <c r="V21" s="158"/>
      <c r="X21" s="94"/>
      <c r="Y21" s="95"/>
      <c r="Z21" s="95"/>
      <c r="AA21" s="95"/>
      <c r="AB21" s="95"/>
      <c r="AC21" s="95"/>
      <c r="AD21" s="95"/>
      <c r="AE21" s="95"/>
      <c r="AF21" s="95"/>
      <c r="AG21" s="95"/>
      <c r="AH21" s="95"/>
      <c r="AI21" s="95"/>
      <c r="AJ21" s="95"/>
      <c r="AK21" s="95"/>
      <c r="AL21" s="95"/>
      <c r="AM21" s="95"/>
      <c r="AN21" s="95"/>
      <c r="AO21" s="95"/>
      <c r="AP21" s="95"/>
      <c r="AQ21" s="95"/>
      <c r="AR21" s="95"/>
      <c r="AS21" s="95"/>
      <c r="AT21" s="96"/>
    </row>
    <row r="22" spans="1:50" ht="15" customHeight="1" x14ac:dyDescent="0.35">
      <c r="B22" s="84"/>
      <c r="C22" s="84"/>
      <c r="D22" s="84"/>
      <c r="E22" s="84"/>
      <c r="F22" s="85"/>
      <c r="G22" s="85"/>
      <c r="H22" s="85"/>
      <c r="I22" s="85"/>
      <c r="J22" s="85"/>
      <c r="K22" s="85"/>
      <c r="L22" s="85"/>
      <c r="M22" s="85"/>
      <c r="N22" s="84"/>
      <c r="O22" s="84"/>
      <c r="P22" s="84"/>
      <c r="Q22" s="86"/>
      <c r="R22" s="86"/>
      <c r="S22" s="86"/>
      <c r="T22" s="86"/>
      <c r="U22" s="86"/>
      <c r="V22" s="86"/>
      <c r="X22" s="94"/>
      <c r="Y22" s="95"/>
      <c r="Z22" s="95"/>
      <c r="AA22" s="95"/>
      <c r="AB22" s="95"/>
      <c r="AC22" s="95"/>
      <c r="AD22" s="95"/>
      <c r="AE22" s="95"/>
      <c r="AF22" s="95"/>
      <c r="AG22" s="95"/>
      <c r="AH22" s="95"/>
      <c r="AI22" s="95"/>
      <c r="AJ22" s="95"/>
      <c r="AK22" s="95"/>
      <c r="AL22" s="95"/>
      <c r="AM22" s="95"/>
      <c r="AN22" s="95"/>
      <c r="AO22" s="95"/>
      <c r="AP22" s="95"/>
      <c r="AQ22" s="95"/>
      <c r="AR22" s="95"/>
      <c r="AS22" s="95"/>
      <c r="AT22" s="96"/>
    </row>
    <row r="23" spans="1:50" ht="15.65" customHeight="1" x14ac:dyDescent="0.35">
      <c r="B23" s="84"/>
      <c r="C23" s="84"/>
      <c r="D23" s="84"/>
      <c r="E23" s="84"/>
      <c r="F23" s="100" t="s">
        <v>98</v>
      </c>
      <c r="G23" s="100"/>
      <c r="H23" s="100"/>
      <c r="I23" s="100"/>
      <c r="J23" s="100"/>
      <c r="K23" s="100"/>
      <c r="L23" s="100"/>
      <c r="M23" s="100"/>
      <c r="N23" s="84"/>
      <c r="O23" s="84"/>
      <c r="P23" s="84"/>
      <c r="X23" s="94"/>
      <c r="Y23" s="95"/>
      <c r="Z23" s="95"/>
      <c r="AA23" s="95"/>
      <c r="AB23" s="95"/>
      <c r="AC23" s="95"/>
      <c r="AD23" s="95"/>
      <c r="AE23" s="95"/>
      <c r="AF23" s="95"/>
      <c r="AG23" s="95"/>
      <c r="AH23" s="95"/>
      <c r="AI23" s="95"/>
      <c r="AJ23" s="95"/>
      <c r="AK23" s="95"/>
      <c r="AL23" s="95"/>
      <c r="AM23" s="95"/>
      <c r="AN23" s="95"/>
      <c r="AO23" s="95"/>
      <c r="AP23" s="95"/>
      <c r="AQ23" s="95"/>
      <c r="AR23" s="95"/>
      <c r="AS23" s="95"/>
      <c r="AT23" s="96"/>
    </row>
    <row r="24" spans="1:50" ht="15" customHeight="1" x14ac:dyDescent="0.35">
      <c r="B24" s="157" t="s">
        <v>124</v>
      </c>
      <c r="C24" s="157"/>
      <c r="D24" s="157"/>
      <c r="E24" s="157"/>
      <c r="F24" s="101"/>
      <c r="G24" s="101"/>
      <c r="H24" s="101"/>
      <c r="I24" s="101"/>
      <c r="J24" s="101"/>
      <c r="K24" s="101"/>
      <c r="L24" s="101"/>
      <c r="M24" s="101"/>
      <c r="N24" s="157" t="s">
        <v>123</v>
      </c>
      <c r="O24" s="157"/>
      <c r="P24" s="157"/>
      <c r="Q24" s="158">
        <f>Q21</f>
        <v>44173</v>
      </c>
      <c r="R24" s="158"/>
      <c r="S24" s="158"/>
      <c r="T24" s="158"/>
      <c r="U24" s="158"/>
      <c r="V24" s="158"/>
      <c r="X24" s="97"/>
      <c r="Y24" s="98"/>
      <c r="Z24" s="98"/>
      <c r="AA24" s="98"/>
      <c r="AB24" s="98"/>
      <c r="AC24" s="98"/>
      <c r="AD24" s="98"/>
      <c r="AE24" s="98"/>
      <c r="AF24" s="98"/>
      <c r="AG24" s="98"/>
      <c r="AH24" s="98"/>
      <c r="AI24" s="98"/>
      <c r="AJ24" s="98"/>
      <c r="AK24" s="98"/>
      <c r="AL24" s="98"/>
      <c r="AM24" s="98"/>
      <c r="AN24" s="98"/>
      <c r="AO24" s="98"/>
      <c r="AP24" s="98"/>
      <c r="AQ24" s="98"/>
      <c r="AR24" s="98"/>
      <c r="AS24" s="98"/>
      <c r="AT24" s="99"/>
    </row>
    <row r="25" spans="1:50" ht="15" customHeight="1" x14ac:dyDescent="0.35">
      <c r="B25" s="84"/>
      <c r="C25" s="84"/>
      <c r="D25" s="84"/>
      <c r="E25" s="84"/>
      <c r="F25" s="85"/>
      <c r="G25" s="85"/>
      <c r="H25" s="85"/>
      <c r="I25" s="85"/>
      <c r="J25" s="85"/>
      <c r="K25" s="85"/>
      <c r="L25" s="85"/>
      <c r="M25" s="85"/>
      <c r="N25" s="84"/>
      <c r="O25" s="84"/>
      <c r="P25" s="84"/>
      <c r="Q25" s="86"/>
      <c r="R25" s="86"/>
      <c r="S25" s="86"/>
      <c r="T25" s="86"/>
      <c r="U25" s="86"/>
      <c r="V25" s="86"/>
      <c r="X25" s="159" t="s">
        <v>125</v>
      </c>
      <c r="Y25" s="160"/>
      <c r="Z25" s="160"/>
      <c r="AA25" s="160"/>
      <c r="AB25" s="160"/>
      <c r="AC25" s="161"/>
      <c r="AD25" s="162"/>
      <c r="AE25" s="163"/>
      <c r="AF25" s="163"/>
      <c r="AG25" s="163"/>
      <c r="AH25" s="163"/>
      <c r="AI25" s="163"/>
      <c r="AJ25" s="163"/>
      <c r="AK25" s="163"/>
      <c r="AL25" s="163"/>
      <c r="AM25" s="163"/>
      <c r="AN25" s="163"/>
      <c r="AO25" s="163"/>
      <c r="AP25" s="163"/>
      <c r="AQ25" s="163"/>
      <c r="AR25" s="163"/>
      <c r="AS25" s="163"/>
      <c r="AT25" s="164"/>
    </row>
    <row r="26" spans="1:50" ht="15" customHeight="1" x14ac:dyDescent="0.35">
      <c r="B26" s="84"/>
      <c r="C26" s="84"/>
      <c r="D26" s="84"/>
      <c r="E26" s="84"/>
      <c r="F26" s="168" t="s">
        <v>126</v>
      </c>
      <c r="G26" s="100"/>
      <c r="H26" s="100"/>
      <c r="I26" s="100"/>
      <c r="J26" s="100"/>
      <c r="K26" s="100"/>
      <c r="L26" s="100"/>
      <c r="M26" s="100"/>
      <c r="N26" s="84"/>
      <c r="O26" s="84"/>
      <c r="P26" s="84"/>
      <c r="X26" s="169" t="s">
        <v>127</v>
      </c>
      <c r="Y26" s="170"/>
      <c r="Z26" s="170"/>
      <c r="AA26" s="170"/>
      <c r="AB26" s="170"/>
      <c r="AC26" s="171"/>
      <c r="AD26" s="165"/>
      <c r="AE26" s="166"/>
      <c r="AF26" s="166"/>
      <c r="AG26" s="166"/>
      <c r="AH26" s="166"/>
      <c r="AI26" s="166"/>
      <c r="AJ26" s="166"/>
      <c r="AK26" s="166"/>
      <c r="AL26" s="166"/>
      <c r="AM26" s="166"/>
      <c r="AN26" s="166"/>
      <c r="AO26" s="166"/>
      <c r="AP26" s="166"/>
      <c r="AQ26" s="166"/>
      <c r="AR26" s="166"/>
      <c r="AS26" s="166"/>
      <c r="AT26" s="167"/>
    </row>
    <row r="27" spans="1:50" ht="15" customHeight="1" x14ac:dyDescent="0.35">
      <c r="B27" s="157" t="s">
        <v>128</v>
      </c>
      <c r="C27" s="157"/>
      <c r="D27" s="157"/>
      <c r="E27" s="157"/>
      <c r="F27" s="101"/>
      <c r="G27" s="101"/>
      <c r="H27" s="101"/>
      <c r="I27" s="101"/>
      <c r="J27" s="101"/>
      <c r="K27" s="101"/>
      <c r="L27" s="101"/>
      <c r="M27" s="101"/>
      <c r="N27" s="157" t="s">
        <v>123</v>
      </c>
      <c r="O27" s="157"/>
      <c r="P27" s="157"/>
      <c r="Q27" s="158"/>
      <c r="R27" s="158"/>
      <c r="S27" s="158"/>
      <c r="T27" s="158"/>
      <c r="U27" s="158"/>
      <c r="V27" s="158"/>
      <c r="X27" s="184" t="s">
        <v>129</v>
      </c>
      <c r="Y27" s="185"/>
      <c r="Z27" s="186"/>
      <c r="AA27" s="190" t="s">
        <v>126</v>
      </c>
      <c r="AB27" s="190"/>
      <c r="AC27" s="190"/>
      <c r="AD27" s="190"/>
      <c r="AE27" s="190"/>
      <c r="AF27" s="190"/>
      <c r="AG27" s="190"/>
      <c r="AH27" s="190"/>
      <c r="AI27" s="190"/>
      <c r="AJ27" s="190"/>
      <c r="AK27" s="190"/>
      <c r="AL27" s="190"/>
      <c r="AM27" s="190"/>
      <c r="AN27" s="190"/>
      <c r="AO27" s="190"/>
      <c r="AP27" s="190"/>
      <c r="AQ27" s="190"/>
      <c r="AR27" s="190"/>
      <c r="AS27" s="190"/>
      <c r="AT27" s="191"/>
    </row>
    <row r="28" spans="1:50" ht="15" customHeight="1" x14ac:dyDescent="0.35">
      <c r="B28" s="84"/>
      <c r="C28" s="84"/>
      <c r="D28" s="84"/>
      <c r="E28" s="84"/>
      <c r="F28" s="85"/>
      <c r="G28" s="85"/>
      <c r="H28" s="85"/>
      <c r="I28" s="85"/>
      <c r="J28" s="85"/>
      <c r="K28" s="85"/>
      <c r="L28" s="85"/>
      <c r="M28" s="85"/>
      <c r="N28" s="84"/>
      <c r="O28" s="84"/>
      <c r="P28" s="84"/>
      <c r="Q28" s="86"/>
      <c r="R28" s="86"/>
      <c r="S28" s="86"/>
      <c r="T28" s="86"/>
      <c r="U28" s="86"/>
      <c r="V28" s="86"/>
      <c r="X28" s="187"/>
      <c r="Y28" s="188"/>
      <c r="Z28" s="189"/>
      <c r="AA28" s="192"/>
      <c r="AB28" s="192"/>
      <c r="AC28" s="192"/>
      <c r="AD28" s="192"/>
      <c r="AE28" s="192"/>
      <c r="AF28" s="192"/>
      <c r="AG28" s="192"/>
      <c r="AH28" s="192"/>
      <c r="AI28" s="192"/>
      <c r="AJ28" s="192"/>
      <c r="AK28" s="192"/>
      <c r="AL28" s="192"/>
      <c r="AM28" s="192"/>
      <c r="AN28" s="192"/>
      <c r="AO28" s="192"/>
      <c r="AP28" s="192"/>
      <c r="AQ28" s="192"/>
      <c r="AR28" s="192"/>
      <c r="AS28" s="192"/>
      <c r="AT28" s="193"/>
      <c r="AW28" s="81"/>
      <c r="AX28" s="81"/>
    </row>
    <row r="29" spans="1:50" s="81" customFormat="1" ht="15" customHeight="1" x14ac:dyDescent="0.35">
      <c r="A29" s="80"/>
      <c r="B29" s="84"/>
      <c r="C29" s="84"/>
      <c r="D29" s="84"/>
      <c r="E29" s="84"/>
      <c r="F29" s="168" t="s">
        <v>126</v>
      </c>
      <c r="G29" s="100"/>
      <c r="H29" s="100"/>
      <c r="I29" s="100"/>
      <c r="J29" s="100"/>
      <c r="K29" s="100"/>
      <c r="L29" s="100"/>
      <c r="M29" s="100"/>
      <c r="N29" s="84"/>
      <c r="O29" s="84"/>
      <c r="P29" s="84"/>
      <c r="Q29" s="80"/>
      <c r="R29" s="80"/>
      <c r="S29" s="80"/>
      <c r="T29" s="80"/>
      <c r="U29" s="80"/>
      <c r="V29" s="80"/>
      <c r="W29" s="80"/>
      <c r="X29" s="194" t="s">
        <v>130</v>
      </c>
      <c r="Y29" s="195"/>
      <c r="Z29" s="196"/>
      <c r="AA29" s="200" t="s">
        <v>131</v>
      </c>
      <c r="AB29" s="200"/>
      <c r="AC29" s="200"/>
      <c r="AD29" s="200"/>
      <c r="AE29" s="200"/>
      <c r="AF29" s="200"/>
      <c r="AG29" s="200"/>
      <c r="AH29" s="200"/>
      <c r="AI29" s="200"/>
      <c r="AJ29" s="200"/>
      <c r="AK29" s="200"/>
      <c r="AL29" s="200"/>
      <c r="AM29" s="200"/>
      <c r="AN29" s="200"/>
      <c r="AO29" s="200"/>
      <c r="AP29" s="200"/>
      <c r="AQ29" s="200"/>
      <c r="AR29" s="200"/>
      <c r="AS29" s="200"/>
      <c r="AT29" s="201"/>
      <c r="AW29" s="80"/>
      <c r="AX29" s="80"/>
    </row>
    <row r="30" spans="1:50" ht="15" customHeight="1" x14ac:dyDescent="0.35">
      <c r="B30" s="80" t="s">
        <v>132</v>
      </c>
      <c r="F30" s="101"/>
      <c r="G30" s="101"/>
      <c r="H30" s="101"/>
      <c r="I30" s="101"/>
      <c r="J30" s="101"/>
      <c r="K30" s="101"/>
      <c r="L30" s="101"/>
      <c r="M30" s="101"/>
      <c r="O30" s="80" t="s">
        <v>3</v>
      </c>
      <c r="Q30" s="204"/>
      <c r="R30" s="204"/>
      <c r="S30" s="204"/>
      <c r="T30" s="204"/>
      <c r="U30" s="204"/>
      <c r="V30" s="204"/>
      <c r="X30" s="197"/>
      <c r="Y30" s="198"/>
      <c r="Z30" s="199"/>
      <c r="AA30" s="202"/>
      <c r="AB30" s="202"/>
      <c r="AC30" s="202"/>
      <c r="AD30" s="202"/>
      <c r="AE30" s="202"/>
      <c r="AF30" s="202"/>
      <c r="AG30" s="202"/>
      <c r="AH30" s="202"/>
      <c r="AI30" s="202"/>
      <c r="AJ30" s="202"/>
      <c r="AK30" s="202"/>
      <c r="AL30" s="202"/>
      <c r="AM30" s="202"/>
      <c r="AN30" s="202"/>
      <c r="AO30" s="202"/>
      <c r="AP30" s="202"/>
      <c r="AQ30" s="202"/>
      <c r="AR30" s="202"/>
      <c r="AS30" s="202"/>
      <c r="AT30" s="203"/>
    </row>
    <row r="31" spans="1:50" ht="15" customHeight="1" x14ac:dyDescent="0.35"/>
    <row r="32" spans="1:50" ht="15.5" x14ac:dyDescent="0.35">
      <c r="A32" s="81"/>
      <c r="B32" s="172" t="s">
        <v>133</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4"/>
    </row>
    <row r="33" spans="2:46" ht="15" customHeight="1" x14ac:dyDescent="0.35">
      <c r="B33" s="175"/>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7"/>
    </row>
    <row r="34" spans="2:46" ht="15.5" x14ac:dyDescent="0.35">
      <c r="B34" s="178"/>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80"/>
    </row>
    <row r="35" spans="2:46" ht="15.5" x14ac:dyDescent="0.35">
      <c r="B35" s="178"/>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80"/>
    </row>
    <row r="36" spans="2:46" ht="15.5" x14ac:dyDescent="0.35">
      <c r="B36" s="178"/>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80"/>
    </row>
    <row r="37" spans="2:46" ht="15.5" x14ac:dyDescent="0.35">
      <c r="B37" s="178"/>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80"/>
    </row>
    <row r="38" spans="2:46" ht="15.5" x14ac:dyDescent="0.35">
      <c r="B38" s="178"/>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80"/>
    </row>
    <row r="39" spans="2:46" ht="15.5" x14ac:dyDescent="0.35">
      <c r="B39" s="181"/>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3"/>
    </row>
    <row r="40" spans="2:46" ht="15" customHeight="1" x14ac:dyDescent="0.35"/>
  </sheetData>
  <mergeCells count="59">
    <mergeCell ref="B32:AT32"/>
    <mergeCell ref="B33:AT39"/>
    <mergeCell ref="X27:Z28"/>
    <mergeCell ref="AA27:AT28"/>
    <mergeCell ref="F29:M30"/>
    <mergeCell ref="X29:Z30"/>
    <mergeCell ref="AA29:AT30"/>
    <mergeCell ref="Q30:V30"/>
    <mergeCell ref="X25:AC25"/>
    <mergeCell ref="AD25:AT26"/>
    <mergeCell ref="F26:M27"/>
    <mergeCell ref="X26:AC26"/>
    <mergeCell ref="B27:E27"/>
    <mergeCell ref="N27:P27"/>
    <mergeCell ref="Q27:V27"/>
    <mergeCell ref="B17:E18"/>
    <mergeCell ref="G17:J18"/>
    <mergeCell ref="L17:U18"/>
    <mergeCell ref="W17:AT18"/>
    <mergeCell ref="F20:M21"/>
    <mergeCell ref="X20:AT24"/>
    <mergeCell ref="B21:E21"/>
    <mergeCell ref="N21:P21"/>
    <mergeCell ref="Q21:V21"/>
    <mergeCell ref="F23:M24"/>
    <mergeCell ref="B24:E24"/>
    <mergeCell ref="N24:P24"/>
    <mergeCell ref="Q24:V24"/>
    <mergeCell ref="L15:U15"/>
    <mergeCell ref="W15:AN15"/>
    <mergeCell ref="B16:E16"/>
    <mergeCell ref="G16:J16"/>
    <mergeCell ref="L16:U16"/>
    <mergeCell ref="W16:AN16"/>
    <mergeCell ref="B12:S13"/>
    <mergeCell ref="U12:AL13"/>
    <mergeCell ref="AN12:AT13"/>
    <mergeCell ref="X6:AG6"/>
    <mergeCell ref="AI6:AT6"/>
    <mergeCell ref="B7:F8"/>
    <mergeCell ref="H7:Q8"/>
    <mergeCell ref="S7:V8"/>
    <mergeCell ref="X7:AG8"/>
    <mergeCell ref="AI7:AT8"/>
    <mergeCell ref="B10:S10"/>
    <mergeCell ref="U10:AL10"/>
    <mergeCell ref="B11:S11"/>
    <mergeCell ref="U11:AL11"/>
    <mergeCell ref="AN11:AT11"/>
    <mergeCell ref="A1:M4"/>
    <mergeCell ref="N1:AU4"/>
    <mergeCell ref="AZ2:BV6"/>
    <mergeCell ref="B5:F5"/>
    <mergeCell ref="H5:Q5"/>
    <mergeCell ref="X5:AG5"/>
    <mergeCell ref="AI5:AT5"/>
    <mergeCell ref="B6:F6"/>
    <mergeCell ref="H6:Q6"/>
    <mergeCell ref="S6:V6"/>
  </mergeCells>
  <printOptions horizontalCentered="1" verticalCentered="1"/>
  <pageMargins left="0.25" right="0.25" top="0.25" bottom="0.25" header="0.05" footer="0.05"/>
  <pageSetup scale="81" orientation="landscape" r:id="rId1"/>
  <headerFooter>
    <oddFooter>&amp;R&amp;6rev 06/2016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showGridLines="0" tabSelected="1" zoomScale="80" zoomScaleNormal="80" workbookViewId="0">
      <selection activeCell="Q1" sqref="Q1:AG1048576"/>
    </sheetView>
  </sheetViews>
  <sheetFormatPr defaultColWidth="9.1796875" defaultRowHeight="14.5" x14ac:dyDescent="0.35"/>
  <cols>
    <col min="1" max="1" width="8.1796875" style="1" customWidth="1"/>
    <col min="2" max="2" width="8.54296875" style="1" customWidth="1"/>
    <col min="3" max="3" width="15.54296875" style="1" bestFit="1" customWidth="1"/>
    <col min="4" max="4" width="12.54296875" style="1" customWidth="1"/>
    <col min="5" max="5" width="9.54296875" style="1" customWidth="1"/>
    <col min="6" max="6" width="12.54296875" style="1" customWidth="1"/>
    <col min="7" max="7" width="15.81640625" style="1" customWidth="1"/>
    <col min="8" max="8" width="17.453125" style="1" customWidth="1"/>
    <col min="9" max="9" width="10.54296875" style="1" customWidth="1"/>
    <col min="10" max="10" width="9.54296875" style="1" customWidth="1"/>
    <col min="11" max="11" width="10" style="1" customWidth="1"/>
    <col min="12" max="12" width="12.54296875" style="1" customWidth="1"/>
    <col min="13" max="13" width="14.453125" style="1" customWidth="1"/>
    <col min="14" max="14" width="16" style="1" customWidth="1"/>
    <col min="15" max="15" width="19.54296875" style="1" customWidth="1"/>
    <col min="16" max="16" width="43.81640625" style="1" bestFit="1" customWidth="1"/>
    <col min="17" max="16384" width="9.1796875" style="1"/>
  </cols>
  <sheetData>
    <row r="1" spans="1:16" ht="39.75" customHeight="1" thickBot="1" x14ac:dyDescent="0.4">
      <c r="A1" s="223" t="s">
        <v>0</v>
      </c>
      <c r="B1" s="224"/>
      <c r="C1" s="224"/>
      <c r="D1" s="224"/>
      <c r="E1" s="224"/>
      <c r="F1" s="224"/>
      <c r="G1" s="224"/>
      <c r="H1" s="224"/>
      <c r="I1" s="224"/>
      <c r="J1" s="224"/>
      <c r="K1" s="224"/>
      <c r="L1" s="224"/>
      <c r="M1" s="224"/>
      <c r="N1" s="224"/>
      <c r="O1" s="224"/>
      <c r="P1" s="225"/>
    </row>
    <row r="2" spans="1:16" s="2" customFormat="1" ht="15.5" x14ac:dyDescent="0.35">
      <c r="A2" s="227"/>
      <c r="B2" s="227"/>
      <c r="C2" s="227"/>
      <c r="D2" s="227"/>
      <c r="E2" s="27"/>
      <c r="F2" s="27"/>
      <c r="G2" s="27"/>
      <c r="H2" s="27"/>
      <c r="I2" s="27"/>
      <c r="J2" s="27"/>
      <c r="K2" s="27"/>
      <c r="L2" s="27"/>
      <c r="M2" s="27"/>
      <c r="N2" s="27"/>
      <c r="O2" s="27"/>
      <c r="P2" s="29"/>
    </row>
    <row r="3" spans="1:16" s="2" customFormat="1" ht="27.75" customHeight="1" thickBot="1" x14ac:dyDescent="0.4">
      <c r="A3" s="214" t="s">
        <v>1</v>
      </c>
      <c r="B3" s="214"/>
      <c r="C3" s="214"/>
      <c r="D3" s="209">
        <v>14000</v>
      </c>
      <c r="E3" s="209"/>
      <c r="F3" s="214" t="s">
        <v>2</v>
      </c>
      <c r="G3" s="214"/>
      <c r="H3" s="214"/>
      <c r="I3" s="209" t="s">
        <v>98</v>
      </c>
      <c r="J3" s="209"/>
      <c r="K3" s="209"/>
      <c r="L3" s="3" t="s">
        <v>3</v>
      </c>
      <c r="M3" s="25">
        <v>44173</v>
      </c>
      <c r="N3" s="28"/>
      <c r="P3" s="31" t="s">
        <v>4</v>
      </c>
    </row>
    <row r="4" spans="1:16" s="2" customFormat="1" ht="24.75" customHeight="1" thickBot="1" x14ac:dyDescent="0.4">
      <c r="A4" s="214" t="s">
        <v>5</v>
      </c>
      <c r="B4" s="214"/>
      <c r="C4" s="214"/>
      <c r="D4" s="226">
        <v>44165</v>
      </c>
      <c r="E4" s="226"/>
      <c r="F4" s="214" t="s">
        <v>6</v>
      </c>
      <c r="G4" s="214"/>
      <c r="H4" s="214"/>
      <c r="I4" s="217" t="s">
        <v>135</v>
      </c>
      <c r="J4" s="217"/>
      <c r="K4" s="217"/>
      <c r="L4" s="3" t="s">
        <v>3</v>
      </c>
      <c r="M4" s="26">
        <v>44173</v>
      </c>
      <c r="N4" s="28"/>
      <c r="P4" s="30">
        <f>SUMIF(JournalLines5[Amount],"&gt;0",JournalLines5[Amount])</f>
        <v>1720.7599999999998</v>
      </c>
    </row>
    <row r="5" spans="1:16" s="2" customFormat="1" ht="27" customHeight="1" thickBot="1" x14ac:dyDescent="0.4">
      <c r="A5" s="214" t="s">
        <v>7</v>
      </c>
      <c r="B5" s="214"/>
      <c r="C5" s="214"/>
      <c r="D5" s="215" t="s">
        <v>134</v>
      </c>
      <c r="E5" s="216"/>
      <c r="F5" s="214" t="s">
        <v>8</v>
      </c>
      <c r="G5" s="214"/>
      <c r="H5" s="214"/>
      <c r="I5" s="217"/>
      <c r="J5" s="217"/>
      <c r="K5" s="217"/>
      <c r="L5" s="5" t="s">
        <v>3</v>
      </c>
      <c r="M5" s="26"/>
      <c r="N5" s="28"/>
      <c r="P5" s="32" t="s">
        <v>9</v>
      </c>
    </row>
    <row r="6" spans="1:16" s="2" customFormat="1" ht="22.5" customHeight="1" x14ac:dyDescent="0.35">
      <c r="A6" s="4"/>
      <c r="B6" s="4"/>
      <c r="C6" s="4"/>
      <c r="D6" s="218">
        <v>5</v>
      </c>
      <c r="E6" s="219"/>
      <c r="F6" s="4"/>
      <c r="G6" s="4"/>
      <c r="H6" s="4"/>
      <c r="I6" s="221"/>
      <c r="J6" s="221"/>
      <c r="K6" s="221"/>
      <c r="L6" s="6"/>
      <c r="M6" s="6"/>
      <c r="N6" s="23"/>
      <c r="P6" s="30">
        <f>SUMIF(JournalLines5[Amount],"&lt;0",JournalLines5[Amount])</f>
        <v>-1720.76</v>
      </c>
    </row>
    <row r="7" spans="1:16" s="2" customFormat="1" ht="15.75" customHeight="1" thickBot="1" x14ac:dyDescent="0.4">
      <c r="A7" s="7"/>
      <c r="B7" s="7"/>
      <c r="C7" s="5" t="s">
        <v>10</v>
      </c>
      <c r="D7" s="220"/>
      <c r="E7" s="220"/>
      <c r="F7" s="222"/>
      <c r="G7" s="222"/>
      <c r="H7" s="222"/>
      <c r="I7" s="205"/>
      <c r="J7" s="205"/>
      <c r="K7" s="205"/>
      <c r="L7" s="5"/>
      <c r="M7" s="205"/>
      <c r="N7" s="205"/>
      <c r="O7" s="8"/>
      <c r="P7" s="8"/>
    </row>
    <row r="8" spans="1:16" s="10" customFormat="1" ht="15.75" customHeight="1" thickBot="1" x14ac:dyDescent="0.4">
      <c r="A8" s="6"/>
      <c r="B8" s="6"/>
      <c r="C8" s="6"/>
      <c r="D8" s="6"/>
      <c r="E8" s="6"/>
      <c r="F8" s="6"/>
      <c r="G8" s="6"/>
      <c r="H8" s="5"/>
      <c r="I8" s="5"/>
      <c r="J8" s="6"/>
      <c r="K8" s="6"/>
      <c r="L8" s="6"/>
      <c r="M8" s="9"/>
      <c r="N8" s="9"/>
      <c r="O8" s="7"/>
      <c r="P8" s="7"/>
    </row>
    <row r="9" spans="1:16" s="2" customFormat="1" ht="63.65" customHeight="1" thickBot="1" x14ac:dyDescent="0.4">
      <c r="A9" s="206" t="s">
        <v>11</v>
      </c>
      <c r="B9" s="207"/>
      <c r="C9" s="210" t="s">
        <v>107</v>
      </c>
      <c r="D9" s="211"/>
      <c r="E9" s="211"/>
      <c r="F9" s="211"/>
      <c r="G9" s="211"/>
      <c r="H9" s="211"/>
      <c r="I9" s="211"/>
      <c r="J9" s="211"/>
      <c r="K9" s="211"/>
      <c r="L9" s="211"/>
      <c r="M9" s="211"/>
      <c r="N9" s="211"/>
      <c r="O9" s="211"/>
      <c r="P9" s="212"/>
    </row>
    <row r="10" spans="1:16" s="2" customFormat="1" ht="15.5" x14ac:dyDescent="0.35">
      <c r="A10" s="24"/>
      <c r="B10" s="24"/>
      <c r="C10" s="40"/>
      <c r="D10" s="24"/>
      <c r="E10" s="24"/>
      <c r="F10" s="24"/>
      <c r="G10" s="24"/>
      <c r="H10" s="24"/>
      <c r="I10" s="24"/>
      <c r="J10" s="24"/>
      <c r="K10" s="24"/>
      <c r="L10" s="24"/>
      <c r="M10" s="24"/>
      <c r="N10" s="24"/>
      <c r="O10" s="24"/>
      <c r="P10" s="24"/>
    </row>
    <row r="11" spans="1:16" s="2" customFormat="1" ht="15.75" customHeight="1" thickBot="1" x14ac:dyDescent="0.4">
      <c r="A11" s="208" t="s">
        <v>12</v>
      </c>
      <c r="B11" s="208"/>
      <c r="C11" s="208"/>
      <c r="D11" s="208"/>
      <c r="E11" s="208"/>
      <c r="F11" s="208"/>
      <c r="G11" s="208"/>
      <c r="H11" s="209" t="s">
        <v>13</v>
      </c>
      <c r="I11" s="209"/>
      <c r="J11" s="209"/>
      <c r="K11" s="11"/>
      <c r="L11" s="11" t="s">
        <v>14</v>
      </c>
      <c r="M11" s="33" t="s">
        <v>97</v>
      </c>
      <c r="N11" s="213" t="s">
        <v>15</v>
      </c>
      <c r="O11" s="213"/>
      <c r="P11" s="213"/>
    </row>
    <row r="12" spans="1:16" s="2" customFormat="1" ht="6" customHeight="1" thickBot="1" x14ac:dyDescent="0.4">
      <c r="A12" s="12"/>
      <c r="B12" s="12"/>
      <c r="C12" s="12"/>
      <c r="D12" s="12"/>
      <c r="E12" s="12"/>
      <c r="F12" s="12"/>
      <c r="G12" s="12"/>
      <c r="H12" s="11"/>
      <c r="I12" s="6"/>
      <c r="J12" s="9"/>
      <c r="K12" s="11"/>
      <c r="L12" s="11"/>
      <c r="M12" s="6"/>
      <c r="N12" s="13"/>
      <c r="O12" s="13"/>
      <c r="P12" s="13"/>
    </row>
    <row r="13" spans="1:16" ht="31" x14ac:dyDescent="0.35">
      <c r="A13" s="14" t="s">
        <v>16</v>
      </c>
      <c r="B13" s="15" t="s">
        <v>17</v>
      </c>
      <c r="C13" s="40" t="s">
        <v>19</v>
      </c>
      <c r="D13" s="15" t="s">
        <v>18</v>
      </c>
      <c r="E13" s="15" t="s">
        <v>20</v>
      </c>
      <c r="F13" s="15" t="s">
        <v>21</v>
      </c>
      <c r="G13" s="15" t="s">
        <v>31</v>
      </c>
      <c r="H13" s="15" t="s">
        <v>22</v>
      </c>
      <c r="I13" s="15" t="s">
        <v>23</v>
      </c>
      <c r="J13" s="15" t="s">
        <v>24</v>
      </c>
      <c r="K13" s="15" t="s">
        <v>25</v>
      </c>
      <c r="L13" s="15" t="s">
        <v>26</v>
      </c>
      <c r="M13" s="15" t="s">
        <v>27</v>
      </c>
      <c r="N13" s="15" t="s">
        <v>28</v>
      </c>
      <c r="O13" s="15" t="s">
        <v>29</v>
      </c>
      <c r="P13" s="16" t="s">
        <v>30</v>
      </c>
    </row>
    <row r="14" spans="1:16" ht="18.5" x14ac:dyDescent="0.45">
      <c r="A14" s="21">
        <v>1</v>
      </c>
      <c r="B14" s="18">
        <v>14000</v>
      </c>
      <c r="C14" s="22">
        <v>5013120</v>
      </c>
      <c r="D14" s="22"/>
      <c r="E14" s="43" t="s">
        <v>32</v>
      </c>
      <c r="F14" s="38" t="s">
        <v>34</v>
      </c>
      <c r="G14" s="38" t="s">
        <v>99</v>
      </c>
      <c r="H14" s="38"/>
      <c r="I14" s="59"/>
      <c r="J14" s="38"/>
      <c r="K14" s="38"/>
      <c r="L14" s="38"/>
      <c r="M14" s="38"/>
      <c r="N14" s="54">
        <v>3.88</v>
      </c>
      <c r="O14" s="19"/>
      <c r="P14" s="20" t="s">
        <v>108</v>
      </c>
    </row>
    <row r="15" spans="1:16" ht="18.5" x14ac:dyDescent="0.45">
      <c r="A15" s="17">
        <v>2</v>
      </c>
      <c r="B15" s="18">
        <v>14000</v>
      </c>
      <c r="C15" s="22">
        <v>5013120</v>
      </c>
      <c r="D15" s="22"/>
      <c r="E15" s="43" t="s">
        <v>32</v>
      </c>
      <c r="F15" s="38" t="s">
        <v>34</v>
      </c>
      <c r="G15" s="38" t="s">
        <v>53</v>
      </c>
      <c r="H15" s="38" t="s">
        <v>54</v>
      </c>
      <c r="I15" s="52"/>
      <c r="J15" s="51"/>
      <c r="K15" s="51"/>
      <c r="L15" s="51"/>
      <c r="M15" s="51"/>
      <c r="N15" s="54">
        <v>26.17</v>
      </c>
      <c r="O15" s="19"/>
      <c r="P15" s="20" t="s">
        <v>108</v>
      </c>
    </row>
    <row r="16" spans="1:16" ht="18.5" x14ac:dyDescent="0.45">
      <c r="A16" s="21">
        <v>3</v>
      </c>
      <c r="B16" s="18">
        <v>14000</v>
      </c>
      <c r="C16" s="22">
        <v>5013120</v>
      </c>
      <c r="D16" s="22"/>
      <c r="E16" s="43" t="s">
        <v>32</v>
      </c>
      <c r="F16" s="38" t="s">
        <v>34</v>
      </c>
      <c r="G16" s="44" t="s">
        <v>55</v>
      </c>
      <c r="H16" s="38" t="s">
        <v>56</v>
      </c>
      <c r="I16" s="52"/>
      <c r="J16" s="51"/>
      <c r="K16" s="51"/>
      <c r="L16" s="51"/>
      <c r="M16" s="51"/>
      <c r="N16" s="54">
        <v>55.02</v>
      </c>
      <c r="O16" s="19"/>
      <c r="P16" s="20" t="s">
        <v>108</v>
      </c>
    </row>
    <row r="17" spans="1:16" ht="18.5" x14ac:dyDescent="0.45">
      <c r="A17" s="17">
        <v>4</v>
      </c>
      <c r="B17" s="18">
        <v>14000</v>
      </c>
      <c r="C17" s="22">
        <v>5013120</v>
      </c>
      <c r="D17" s="22"/>
      <c r="E17" s="43" t="s">
        <v>32</v>
      </c>
      <c r="F17" s="38" t="s">
        <v>34</v>
      </c>
      <c r="G17" s="44" t="s">
        <v>57</v>
      </c>
      <c r="H17" s="38" t="s">
        <v>58</v>
      </c>
      <c r="I17" s="52"/>
      <c r="J17" s="51"/>
      <c r="K17" s="51"/>
      <c r="L17" s="51"/>
      <c r="M17" s="51"/>
      <c r="N17" s="54">
        <v>12.35</v>
      </c>
      <c r="O17" s="19"/>
      <c r="P17" s="20" t="s">
        <v>108</v>
      </c>
    </row>
    <row r="18" spans="1:16" ht="18.5" x14ac:dyDescent="0.45">
      <c r="A18" s="21">
        <v>5</v>
      </c>
      <c r="B18" s="18">
        <v>14000</v>
      </c>
      <c r="C18" s="22">
        <v>5013120</v>
      </c>
      <c r="D18" s="22"/>
      <c r="E18" s="43" t="s">
        <v>32</v>
      </c>
      <c r="F18" s="38" t="s">
        <v>34</v>
      </c>
      <c r="G18" s="44" t="s">
        <v>57</v>
      </c>
      <c r="H18" s="38" t="s">
        <v>59</v>
      </c>
      <c r="I18" s="52"/>
      <c r="J18" s="51"/>
      <c r="K18" s="51"/>
      <c r="L18" s="51"/>
      <c r="M18" s="51"/>
      <c r="N18" s="54">
        <v>28.43</v>
      </c>
      <c r="O18" s="19"/>
      <c r="P18" s="20" t="s">
        <v>108</v>
      </c>
    </row>
    <row r="19" spans="1:16" ht="18.5" x14ac:dyDescent="0.45">
      <c r="A19" s="17">
        <v>6</v>
      </c>
      <c r="B19" s="18">
        <v>14000</v>
      </c>
      <c r="C19" s="22">
        <v>5013120</v>
      </c>
      <c r="D19" s="22"/>
      <c r="E19" s="43" t="s">
        <v>32</v>
      </c>
      <c r="F19" s="38" t="s">
        <v>35</v>
      </c>
      <c r="G19" s="44" t="s">
        <v>60</v>
      </c>
      <c r="H19" s="38"/>
      <c r="I19" s="52"/>
      <c r="J19" s="51"/>
      <c r="K19" s="51"/>
      <c r="L19" s="51"/>
      <c r="M19" s="51"/>
      <c r="N19" s="54">
        <v>72.5</v>
      </c>
      <c r="O19" s="19"/>
      <c r="P19" s="20" t="s">
        <v>108</v>
      </c>
    </row>
    <row r="20" spans="1:16" ht="18.5" x14ac:dyDescent="0.45">
      <c r="A20" s="21">
        <v>7</v>
      </c>
      <c r="B20" s="18">
        <v>14000</v>
      </c>
      <c r="C20" s="22">
        <v>5013120</v>
      </c>
      <c r="D20" s="22"/>
      <c r="E20" s="43" t="s">
        <v>32</v>
      </c>
      <c r="F20" s="38" t="s">
        <v>35</v>
      </c>
      <c r="G20" s="35" t="s">
        <v>57</v>
      </c>
      <c r="H20" s="53" t="s">
        <v>61</v>
      </c>
      <c r="I20" s="52"/>
      <c r="J20" s="51"/>
      <c r="K20" s="53"/>
      <c r="L20" s="53"/>
      <c r="M20" s="53"/>
      <c r="N20" s="55">
        <v>22.49</v>
      </c>
      <c r="O20" s="19"/>
      <c r="P20" s="20" t="s">
        <v>108</v>
      </c>
    </row>
    <row r="21" spans="1:16" ht="18.5" x14ac:dyDescent="0.45">
      <c r="A21" s="17">
        <v>8</v>
      </c>
      <c r="B21" s="18">
        <v>14000</v>
      </c>
      <c r="C21" s="22">
        <v>5013120</v>
      </c>
      <c r="D21" s="22"/>
      <c r="E21" s="43" t="s">
        <v>32</v>
      </c>
      <c r="F21" s="38" t="s">
        <v>36</v>
      </c>
      <c r="G21" s="35" t="s">
        <v>62</v>
      </c>
      <c r="H21" s="53"/>
      <c r="I21" s="52"/>
      <c r="J21" s="51"/>
      <c r="K21" s="53"/>
      <c r="L21" s="53"/>
      <c r="M21" s="53"/>
      <c r="N21" s="55">
        <v>48.65</v>
      </c>
      <c r="O21" s="19"/>
      <c r="P21" s="20" t="s">
        <v>108</v>
      </c>
    </row>
    <row r="22" spans="1:16" ht="18.5" x14ac:dyDescent="0.45">
      <c r="A22" s="21">
        <v>9</v>
      </c>
      <c r="B22" s="18">
        <v>14000</v>
      </c>
      <c r="C22" s="22">
        <v>5013120</v>
      </c>
      <c r="D22" s="22"/>
      <c r="E22" s="45" t="s">
        <v>32</v>
      </c>
      <c r="F22" s="46" t="s">
        <v>37</v>
      </c>
      <c r="G22" s="36" t="s">
        <v>63</v>
      </c>
      <c r="H22" s="46" t="s">
        <v>64</v>
      </c>
      <c r="I22" s="52"/>
      <c r="J22" s="46"/>
      <c r="K22" s="46"/>
      <c r="L22" s="46"/>
      <c r="M22" s="46"/>
      <c r="N22" s="56">
        <v>10.99</v>
      </c>
      <c r="O22" s="19"/>
      <c r="P22" s="20" t="s">
        <v>108</v>
      </c>
    </row>
    <row r="23" spans="1:16" ht="18.5" x14ac:dyDescent="0.45">
      <c r="A23" s="17">
        <v>10</v>
      </c>
      <c r="B23" s="18">
        <v>14000</v>
      </c>
      <c r="C23" s="22">
        <v>5013120</v>
      </c>
      <c r="D23" s="22"/>
      <c r="E23" s="45" t="s">
        <v>32</v>
      </c>
      <c r="F23" s="46" t="s">
        <v>37</v>
      </c>
      <c r="G23" s="36" t="s">
        <v>65</v>
      </c>
      <c r="H23" s="46"/>
      <c r="I23" s="52"/>
      <c r="J23" s="46"/>
      <c r="K23" s="46"/>
      <c r="L23" s="46"/>
      <c r="M23" s="46"/>
      <c r="N23" s="56">
        <v>20.73</v>
      </c>
      <c r="O23" s="19"/>
      <c r="P23" s="20" t="s">
        <v>108</v>
      </c>
    </row>
    <row r="24" spans="1:16" ht="18.5" x14ac:dyDescent="0.45">
      <c r="A24" s="21">
        <v>11</v>
      </c>
      <c r="B24" s="18">
        <v>14000</v>
      </c>
      <c r="C24" s="22">
        <v>5013120</v>
      </c>
      <c r="D24" s="22"/>
      <c r="E24" s="45" t="s">
        <v>32</v>
      </c>
      <c r="F24" s="46" t="s">
        <v>37</v>
      </c>
      <c r="G24" s="36" t="s">
        <v>55</v>
      </c>
      <c r="H24" s="46" t="s">
        <v>56</v>
      </c>
      <c r="I24" s="52"/>
      <c r="J24" s="46"/>
      <c r="K24" s="46"/>
      <c r="L24" s="46"/>
      <c r="M24" s="46"/>
      <c r="N24" s="56">
        <v>10.77</v>
      </c>
      <c r="O24" s="19"/>
      <c r="P24" s="20" t="s">
        <v>108</v>
      </c>
    </row>
    <row r="25" spans="1:16" ht="18.5" x14ac:dyDescent="0.45">
      <c r="A25" s="17">
        <v>12</v>
      </c>
      <c r="B25" s="18">
        <v>14000</v>
      </c>
      <c r="C25" s="22">
        <v>5013120</v>
      </c>
      <c r="D25" s="22"/>
      <c r="E25" s="45" t="s">
        <v>32</v>
      </c>
      <c r="F25" s="46" t="s">
        <v>34</v>
      </c>
      <c r="G25" s="37" t="s">
        <v>55</v>
      </c>
      <c r="H25" s="46" t="s">
        <v>56</v>
      </c>
      <c r="I25" s="52"/>
      <c r="J25" s="60"/>
      <c r="K25" s="60"/>
      <c r="L25" s="60"/>
      <c r="M25" s="60"/>
      <c r="N25" s="57">
        <v>12.92</v>
      </c>
      <c r="O25" s="19"/>
      <c r="P25" s="20" t="s">
        <v>108</v>
      </c>
    </row>
    <row r="26" spans="1:16" ht="18.5" x14ac:dyDescent="0.45">
      <c r="A26" s="21">
        <v>13</v>
      </c>
      <c r="B26" s="18">
        <v>14000</v>
      </c>
      <c r="C26" s="22">
        <v>5013120</v>
      </c>
      <c r="D26" s="22"/>
      <c r="E26" s="47" t="s">
        <v>32</v>
      </c>
      <c r="F26" s="51" t="s">
        <v>34</v>
      </c>
      <c r="G26" s="38" t="s">
        <v>55</v>
      </c>
      <c r="H26" s="51" t="s">
        <v>56</v>
      </c>
      <c r="I26" s="52"/>
      <c r="J26" s="51"/>
      <c r="K26" s="51"/>
      <c r="L26" s="51"/>
      <c r="M26" s="51"/>
      <c r="N26" s="54">
        <v>0.68</v>
      </c>
      <c r="O26" s="19"/>
      <c r="P26" s="20" t="s">
        <v>108</v>
      </c>
    </row>
    <row r="27" spans="1:16" ht="18.5" x14ac:dyDescent="0.45">
      <c r="A27" s="17">
        <v>14</v>
      </c>
      <c r="B27" s="18">
        <v>14000</v>
      </c>
      <c r="C27" s="22">
        <v>5013120</v>
      </c>
      <c r="D27" s="22"/>
      <c r="E27" s="47" t="s">
        <v>32</v>
      </c>
      <c r="F27" s="51" t="s">
        <v>38</v>
      </c>
      <c r="G27" s="38" t="s">
        <v>66</v>
      </c>
      <c r="H27" s="51" t="s">
        <v>67</v>
      </c>
      <c r="I27" s="52"/>
      <c r="J27" s="51"/>
      <c r="K27" s="51"/>
      <c r="L27" s="51"/>
      <c r="M27" s="51"/>
      <c r="N27" s="54">
        <v>70.72</v>
      </c>
      <c r="O27" s="19"/>
      <c r="P27" s="20" t="s">
        <v>108</v>
      </c>
    </row>
    <row r="28" spans="1:16" ht="18.5" x14ac:dyDescent="0.45">
      <c r="A28" s="21">
        <v>15</v>
      </c>
      <c r="B28" s="18">
        <v>14000</v>
      </c>
      <c r="C28" s="22">
        <v>5013120</v>
      </c>
      <c r="D28" s="22"/>
      <c r="E28" s="47" t="s">
        <v>32</v>
      </c>
      <c r="F28" s="51" t="s">
        <v>39</v>
      </c>
      <c r="G28" s="38" t="s">
        <v>68</v>
      </c>
      <c r="H28" s="51"/>
      <c r="I28" s="52"/>
      <c r="J28" s="51"/>
      <c r="K28" s="51" t="s">
        <v>109</v>
      </c>
      <c r="L28" s="51">
        <v>14000</v>
      </c>
      <c r="M28" s="51" t="s">
        <v>87</v>
      </c>
      <c r="N28" s="54">
        <v>1.55</v>
      </c>
      <c r="O28" s="19"/>
      <c r="P28" s="20" t="s">
        <v>108</v>
      </c>
    </row>
    <row r="29" spans="1:16" ht="18.5" x14ac:dyDescent="0.45">
      <c r="A29" s="17">
        <v>16</v>
      </c>
      <c r="B29" s="18">
        <v>14000</v>
      </c>
      <c r="C29" s="22">
        <v>5013120</v>
      </c>
      <c r="D29" s="22"/>
      <c r="E29" s="47" t="s">
        <v>32</v>
      </c>
      <c r="F29" s="51" t="s">
        <v>39</v>
      </c>
      <c r="G29" s="38" t="s">
        <v>68</v>
      </c>
      <c r="H29" s="51"/>
      <c r="I29" s="52" t="s">
        <v>103</v>
      </c>
      <c r="J29" s="51"/>
      <c r="K29" s="51" t="s">
        <v>109</v>
      </c>
      <c r="L29" s="51">
        <v>14000</v>
      </c>
      <c r="M29" s="51" t="s">
        <v>88</v>
      </c>
      <c r="N29" s="54">
        <v>11.9</v>
      </c>
      <c r="O29" s="19"/>
      <c r="P29" s="20" t="s">
        <v>108</v>
      </c>
    </row>
    <row r="30" spans="1:16" ht="18.5" x14ac:dyDescent="0.45">
      <c r="A30" s="21">
        <v>17</v>
      </c>
      <c r="B30" s="18">
        <v>14000</v>
      </c>
      <c r="C30" s="22">
        <v>5013120</v>
      </c>
      <c r="D30" s="22"/>
      <c r="E30" s="47" t="s">
        <v>32</v>
      </c>
      <c r="F30" s="51" t="s">
        <v>39</v>
      </c>
      <c r="G30" s="38" t="s">
        <v>68</v>
      </c>
      <c r="H30" s="51"/>
      <c r="I30" s="52" t="s">
        <v>103</v>
      </c>
      <c r="J30" s="51"/>
      <c r="K30" s="51" t="s">
        <v>109</v>
      </c>
      <c r="L30" s="51">
        <v>14000</v>
      </c>
      <c r="M30" s="51" t="s">
        <v>90</v>
      </c>
      <c r="N30" s="54">
        <v>1.84</v>
      </c>
      <c r="O30" s="19"/>
      <c r="P30" s="20" t="s">
        <v>108</v>
      </c>
    </row>
    <row r="31" spans="1:16" ht="18.5" x14ac:dyDescent="0.45">
      <c r="A31" s="17">
        <v>18</v>
      </c>
      <c r="B31" s="18">
        <v>14000</v>
      </c>
      <c r="C31" s="22">
        <v>5013120</v>
      </c>
      <c r="D31" s="22"/>
      <c r="E31" s="47" t="s">
        <v>32</v>
      </c>
      <c r="F31" s="51" t="s">
        <v>39</v>
      </c>
      <c r="G31" s="38" t="s">
        <v>69</v>
      </c>
      <c r="H31" s="51"/>
      <c r="I31" s="52"/>
      <c r="J31" s="51"/>
      <c r="K31" s="51" t="s">
        <v>109</v>
      </c>
      <c r="L31" s="51">
        <v>14000</v>
      </c>
      <c r="M31" s="51" t="s">
        <v>33</v>
      </c>
      <c r="N31" s="54">
        <v>10.01</v>
      </c>
      <c r="O31" s="19"/>
      <c r="P31" s="20" t="s">
        <v>108</v>
      </c>
    </row>
    <row r="32" spans="1:16" ht="18.5" x14ac:dyDescent="0.45">
      <c r="A32" s="21">
        <v>19</v>
      </c>
      <c r="B32" s="18">
        <v>14000</v>
      </c>
      <c r="C32" s="22">
        <v>5013120</v>
      </c>
      <c r="D32" s="22"/>
      <c r="E32" s="47" t="s">
        <v>32</v>
      </c>
      <c r="F32" s="51" t="s">
        <v>39</v>
      </c>
      <c r="G32" s="38" t="s">
        <v>69</v>
      </c>
      <c r="H32" s="51"/>
      <c r="I32" s="52"/>
      <c r="J32" s="51"/>
      <c r="K32" s="51" t="s">
        <v>109</v>
      </c>
      <c r="L32" s="51">
        <v>14000</v>
      </c>
      <c r="M32" s="51" t="s">
        <v>87</v>
      </c>
      <c r="N32" s="54">
        <v>10.98</v>
      </c>
      <c r="O32" s="19"/>
      <c r="P32" s="20" t="s">
        <v>108</v>
      </c>
    </row>
    <row r="33" spans="1:16" ht="18.5" x14ac:dyDescent="0.45">
      <c r="A33" s="17">
        <v>20</v>
      </c>
      <c r="B33" s="18">
        <v>14000</v>
      </c>
      <c r="C33" s="22">
        <v>5013120</v>
      </c>
      <c r="D33" s="22"/>
      <c r="E33" s="47" t="s">
        <v>32</v>
      </c>
      <c r="F33" s="51" t="s">
        <v>39</v>
      </c>
      <c r="G33" s="38" t="s">
        <v>69</v>
      </c>
      <c r="H33" s="51"/>
      <c r="I33" s="52" t="s">
        <v>103</v>
      </c>
      <c r="J33" s="51"/>
      <c r="K33" s="51" t="s">
        <v>109</v>
      </c>
      <c r="L33" s="51">
        <v>14000</v>
      </c>
      <c r="M33" s="51" t="s">
        <v>89</v>
      </c>
      <c r="N33" s="54">
        <v>13.82</v>
      </c>
      <c r="O33" s="19"/>
      <c r="P33" s="20" t="s">
        <v>108</v>
      </c>
    </row>
    <row r="34" spans="1:16" ht="18.5" x14ac:dyDescent="0.45">
      <c r="A34" s="21">
        <v>21</v>
      </c>
      <c r="B34" s="18">
        <v>14000</v>
      </c>
      <c r="C34" s="22">
        <v>5013120</v>
      </c>
      <c r="D34" s="22"/>
      <c r="E34" s="47" t="s">
        <v>32</v>
      </c>
      <c r="F34" s="51" t="s">
        <v>39</v>
      </c>
      <c r="G34" s="38" t="s">
        <v>70</v>
      </c>
      <c r="H34" s="51"/>
      <c r="I34" s="52" t="s">
        <v>103</v>
      </c>
      <c r="J34" s="51"/>
      <c r="K34" s="51" t="s">
        <v>109</v>
      </c>
      <c r="L34" s="51">
        <v>14000</v>
      </c>
      <c r="M34" s="51" t="s">
        <v>88</v>
      </c>
      <c r="N34" s="54">
        <v>1.0900000000000001</v>
      </c>
      <c r="O34" s="19"/>
      <c r="P34" s="20" t="s">
        <v>108</v>
      </c>
    </row>
    <row r="35" spans="1:16" ht="18.5" x14ac:dyDescent="0.45">
      <c r="A35" s="17">
        <v>22</v>
      </c>
      <c r="B35" s="18">
        <v>14000</v>
      </c>
      <c r="C35" s="22">
        <v>5013120</v>
      </c>
      <c r="D35" s="22"/>
      <c r="E35" s="47" t="s">
        <v>32</v>
      </c>
      <c r="F35" s="51" t="s">
        <v>39</v>
      </c>
      <c r="G35" s="38" t="s">
        <v>70</v>
      </c>
      <c r="H35" s="51"/>
      <c r="I35" s="52"/>
      <c r="J35" s="51"/>
      <c r="K35" s="51" t="s">
        <v>109</v>
      </c>
      <c r="L35" s="51">
        <v>14000</v>
      </c>
      <c r="M35" s="51" t="s">
        <v>100</v>
      </c>
      <c r="N35" s="54">
        <v>3.83</v>
      </c>
      <c r="O35" s="19"/>
      <c r="P35" s="20" t="s">
        <v>108</v>
      </c>
    </row>
    <row r="36" spans="1:16" ht="18.5" x14ac:dyDescent="0.45">
      <c r="A36" s="21">
        <v>23</v>
      </c>
      <c r="B36" s="18">
        <v>14000</v>
      </c>
      <c r="C36" s="22">
        <v>5013120</v>
      </c>
      <c r="D36" s="22"/>
      <c r="E36" s="47" t="s">
        <v>32</v>
      </c>
      <c r="F36" s="51" t="s">
        <v>39</v>
      </c>
      <c r="G36" s="38" t="s">
        <v>70</v>
      </c>
      <c r="H36" s="51"/>
      <c r="I36" s="52" t="s">
        <v>103</v>
      </c>
      <c r="J36" s="51"/>
      <c r="K36" s="51" t="s">
        <v>109</v>
      </c>
      <c r="L36" s="51">
        <v>14000</v>
      </c>
      <c r="M36" s="51" t="s">
        <v>88</v>
      </c>
      <c r="N36" s="54">
        <v>62.33</v>
      </c>
      <c r="O36" s="19"/>
      <c r="P36" s="20" t="s">
        <v>108</v>
      </c>
    </row>
    <row r="37" spans="1:16" ht="18.5" x14ac:dyDescent="0.45">
      <c r="A37" s="17">
        <v>24</v>
      </c>
      <c r="B37" s="18">
        <v>14000</v>
      </c>
      <c r="C37" s="22">
        <v>5013120</v>
      </c>
      <c r="D37" s="22"/>
      <c r="E37" s="47" t="s">
        <v>32</v>
      </c>
      <c r="F37" s="51" t="s">
        <v>39</v>
      </c>
      <c r="G37" s="38" t="s">
        <v>70</v>
      </c>
      <c r="H37" s="51"/>
      <c r="I37" s="52" t="s">
        <v>103</v>
      </c>
      <c r="J37" s="51"/>
      <c r="K37" s="51" t="s">
        <v>109</v>
      </c>
      <c r="L37" s="51">
        <v>14000</v>
      </c>
      <c r="M37" s="51" t="s">
        <v>90</v>
      </c>
      <c r="N37" s="54">
        <v>3.03</v>
      </c>
      <c r="O37" s="19"/>
      <c r="P37" s="20" t="s">
        <v>108</v>
      </c>
    </row>
    <row r="38" spans="1:16" ht="18.5" x14ac:dyDescent="0.45">
      <c r="A38" s="21">
        <v>25</v>
      </c>
      <c r="B38" s="18">
        <v>14000</v>
      </c>
      <c r="C38" s="22">
        <v>5013120</v>
      </c>
      <c r="D38" s="22"/>
      <c r="E38" s="47" t="s">
        <v>32</v>
      </c>
      <c r="F38" s="51" t="s">
        <v>39</v>
      </c>
      <c r="G38" s="38" t="s">
        <v>65</v>
      </c>
      <c r="H38" s="51"/>
      <c r="I38" s="52" t="s">
        <v>103</v>
      </c>
      <c r="J38" s="51"/>
      <c r="K38" s="51" t="s">
        <v>109</v>
      </c>
      <c r="L38" s="51">
        <v>14000</v>
      </c>
      <c r="M38" s="51" t="s">
        <v>90</v>
      </c>
      <c r="N38" s="54">
        <v>2.58</v>
      </c>
      <c r="O38" s="19"/>
      <c r="P38" s="20" t="s">
        <v>108</v>
      </c>
    </row>
    <row r="39" spans="1:16" ht="18.5" x14ac:dyDescent="0.45">
      <c r="A39" s="17">
        <v>26</v>
      </c>
      <c r="B39" s="18">
        <v>14000</v>
      </c>
      <c r="C39" s="22">
        <v>5013120</v>
      </c>
      <c r="D39" s="22"/>
      <c r="E39" s="47" t="s">
        <v>32</v>
      </c>
      <c r="F39" s="51" t="s">
        <v>39</v>
      </c>
      <c r="G39" s="38" t="s">
        <v>57</v>
      </c>
      <c r="H39" s="51"/>
      <c r="I39" s="52"/>
      <c r="J39" s="51"/>
      <c r="K39" s="51" t="s">
        <v>109</v>
      </c>
      <c r="L39" s="51">
        <v>14000</v>
      </c>
      <c r="M39" s="51" t="s">
        <v>101</v>
      </c>
      <c r="N39" s="54">
        <v>12.17</v>
      </c>
      <c r="O39" s="19"/>
      <c r="P39" s="20" t="s">
        <v>108</v>
      </c>
    </row>
    <row r="40" spans="1:16" ht="18.5" x14ac:dyDescent="0.45">
      <c r="A40" s="21">
        <v>27</v>
      </c>
      <c r="B40" s="18">
        <v>14000</v>
      </c>
      <c r="C40" s="22">
        <v>5013120</v>
      </c>
      <c r="D40" s="22"/>
      <c r="E40" s="47" t="s">
        <v>32</v>
      </c>
      <c r="F40" s="51" t="s">
        <v>40</v>
      </c>
      <c r="G40" s="38" t="s">
        <v>71</v>
      </c>
      <c r="H40" s="51" t="s">
        <v>64</v>
      </c>
      <c r="I40" s="51"/>
      <c r="J40" s="51"/>
      <c r="K40" s="51" t="s">
        <v>109</v>
      </c>
      <c r="L40" s="51">
        <v>14000</v>
      </c>
      <c r="M40" s="51"/>
      <c r="N40" s="54">
        <v>46.53</v>
      </c>
      <c r="O40" s="19"/>
      <c r="P40" s="20" t="s">
        <v>108</v>
      </c>
    </row>
    <row r="41" spans="1:16" ht="18.5" x14ac:dyDescent="0.45">
      <c r="A41" s="17">
        <v>28</v>
      </c>
      <c r="B41" s="18">
        <v>14000</v>
      </c>
      <c r="C41" s="22">
        <v>5013120</v>
      </c>
      <c r="D41" s="22"/>
      <c r="E41" s="47" t="s">
        <v>32</v>
      </c>
      <c r="F41" s="51" t="s">
        <v>40</v>
      </c>
      <c r="G41" s="38" t="s">
        <v>73</v>
      </c>
      <c r="H41" s="51" t="s">
        <v>74</v>
      </c>
      <c r="I41" s="51"/>
      <c r="J41" s="51"/>
      <c r="K41" s="51" t="s">
        <v>109</v>
      </c>
      <c r="L41" s="51">
        <v>14000</v>
      </c>
      <c r="M41" s="51"/>
      <c r="N41" s="54">
        <v>16.600000000000001</v>
      </c>
      <c r="O41" s="19"/>
      <c r="P41" s="20" t="s">
        <v>108</v>
      </c>
    </row>
    <row r="42" spans="1:16" ht="18.5" x14ac:dyDescent="0.45">
      <c r="A42" s="21">
        <v>29</v>
      </c>
      <c r="B42" s="18">
        <v>14000</v>
      </c>
      <c r="C42" s="22">
        <v>5013120</v>
      </c>
      <c r="D42" s="22"/>
      <c r="E42" s="47" t="s">
        <v>32</v>
      </c>
      <c r="F42" s="51" t="s">
        <v>40</v>
      </c>
      <c r="G42" s="38" t="s">
        <v>75</v>
      </c>
      <c r="H42" s="51" t="s">
        <v>76</v>
      </c>
      <c r="I42" s="51"/>
      <c r="J42" s="51"/>
      <c r="K42" s="51" t="s">
        <v>109</v>
      </c>
      <c r="L42" s="51">
        <v>14000</v>
      </c>
      <c r="M42" s="51"/>
      <c r="N42" s="54">
        <v>12.94</v>
      </c>
      <c r="O42" s="19"/>
      <c r="P42" s="20" t="s">
        <v>108</v>
      </c>
    </row>
    <row r="43" spans="1:16" ht="18.5" x14ac:dyDescent="0.45">
      <c r="A43" s="17">
        <v>30</v>
      </c>
      <c r="B43" s="18">
        <v>14000</v>
      </c>
      <c r="C43" s="22">
        <v>5013120</v>
      </c>
      <c r="D43" s="22"/>
      <c r="E43" s="47" t="s">
        <v>32</v>
      </c>
      <c r="F43" s="51" t="s">
        <v>41</v>
      </c>
      <c r="G43" s="38" t="s">
        <v>77</v>
      </c>
      <c r="H43" s="51" t="s">
        <v>78</v>
      </c>
      <c r="I43" s="51"/>
      <c r="J43" s="51"/>
      <c r="K43" s="51" t="s">
        <v>109</v>
      </c>
      <c r="L43" s="51">
        <v>14000</v>
      </c>
      <c r="M43" s="51"/>
      <c r="N43" s="54">
        <v>96.07</v>
      </c>
      <c r="O43" s="19"/>
      <c r="P43" s="20" t="s">
        <v>108</v>
      </c>
    </row>
    <row r="44" spans="1:16" ht="18.5" x14ac:dyDescent="0.45">
      <c r="A44" s="21">
        <v>31</v>
      </c>
      <c r="B44" s="18">
        <v>14000</v>
      </c>
      <c r="C44" s="22">
        <v>5013120</v>
      </c>
      <c r="D44" s="22"/>
      <c r="E44" s="47" t="s">
        <v>32</v>
      </c>
      <c r="F44" s="51" t="s">
        <v>42</v>
      </c>
      <c r="G44" s="38" t="s">
        <v>72</v>
      </c>
      <c r="H44" s="51" t="s">
        <v>79</v>
      </c>
      <c r="I44" s="51"/>
      <c r="J44" s="51"/>
      <c r="K44" s="51" t="s">
        <v>109</v>
      </c>
      <c r="L44" s="51">
        <v>14000</v>
      </c>
      <c r="M44" s="51"/>
      <c r="N44" s="54">
        <v>90.38</v>
      </c>
      <c r="O44" s="19"/>
      <c r="P44" s="20" t="s">
        <v>108</v>
      </c>
    </row>
    <row r="45" spans="1:16" ht="18.5" x14ac:dyDescent="0.45">
      <c r="A45" s="17">
        <v>32</v>
      </c>
      <c r="B45" s="18">
        <v>14000</v>
      </c>
      <c r="C45" s="22">
        <v>5013120</v>
      </c>
      <c r="D45" s="22"/>
      <c r="E45" s="47" t="s">
        <v>43</v>
      </c>
      <c r="F45" s="51" t="s">
        <v>44</v>
      </c>
      <c r="G45" s="38" t="s">
        <v>80</v>
      </c>
      <c r="H45" s="51" t="s">
        <v>81</v>
      </c>
      <c r="I45" s="51"/>
      <c r="J45" s="51"/>
      <c r="K45" s="51" t="s">
        <v>109</v>
      </c>
      <c r="L45" s="51">
        <v>14000</v>
      </c>
      <c r="M45" s="51"/>
      <c r="N45" s="54">
        <v>3.48</v>
      </c>
      <c r="O45" s="19"/>
      <c r="P45" s="20" t="s">
        <v>108</v>
      </c>
    </row>
    <row r="46" spans="1:16" ht="18.5" x14ac:dyDescent="0.45">
      <c r="A46" s="21">
        <v>33</v>
      </c>
      <c r="B46" s="18">
        <v>14000</v>
      </c>
      <c r="C46" s="22">
        <v>5013120</v>
      </c>
      <c r="D46" s="22"/>
      <c r="E46" s="47" t="s">
        <v>43</v>
      </c>
      <c r="F46" s="51" t="s">
        <v>44</v>
      </c>
      <c r="G46" s="38" t="s">
        <v>82</v>
      </c>
      <c r="H46" s="51" t="s">
        <v>81</v>
      </c>
      <c r="I46" s="51"/>
      <c r="J46" s="51"/>
      <c r="K46" s="51" t="s">
        <v>109</v>
      </c>
      <c r="L46" s="51">
        <v>14000</v>
      </c>
      <c r="M46" s="51"/>
      <c r="N46" s="54">
        <v>6.27</v>
      </c>
      <c r="O46" s="19"/>
      <c r="P46" s="20" t="s">
        <v>108</v>
      </c>
    </row>
    <row r="47" spans="1:16" ht="18.5" x14ac:dyDescent="0.45">
      <c r="A47" s="17">
        <v>34</v>
      </c>
      <c r="B47" s="18">
        <v>14000</v>
      </c>
      <c r="C47" s="22">
        <v>5013120</v>
      </c>
      <c r="D47" s="22"/>
      <c r="E47" s="47" t="s">
        <v>43</v>
      </c>
      <c r="F47" s="51" t="s">
        <v>45</v>
      </c>
      <c r="G47" s="38" t="s">
        <v>71</v>
      </c>
      <c r="H47" s="51" t="s">
        <v>83</v>
      </c>
      <c r="I47" s="51"/>
      <c r="J47" s="51"/>
      <c r="K47" s="51" t="s">
        <v>109</v>
      </c>
      <c r="L47" s="51">
        <v>14000</v>
      </c>
      <c r="M47" s="51"/>
      <c r="N47" s="54">
        <v>3.62</v>
      </c>
      <c r="O47" s="19"/>
      <c r="P47" s="20" t="s">
        <v>108</v>
      </c>
    </row>
    <row r="48" spans="1:16" ht="18.5" x14ac:dyDescent="0.45">
      <c r="A48" s="21">
        <v>35</v>
      </c>
      <c r="B48" s="18">
        <v>14000</v>
      </c>
      <c r="C48" s="22">
        <v>5013120</v>
      </c>
      <c r="D48" s="22"/>
      <c r="E48" s="47" t="s">
        <v>43</v>
      </c>
      <c r="F48" s="51" t="s">
        <v>45</v>
      </c>
      <c r="G48" s="38" t="s">
        <v>72</v>
      </c>
      <c r="H48" s="51" t="s">
        <v>83</v>
      </c>
      <c r="I48" s="51"/>
      <c r="J48" s="51"/>
      <c r="K48" s="51" t="s">
        <v>109</v>
      </c>
      <c r="L48" s="51">
        <v>14000</v>
      </c>
      <c r="M48" s="51"/>
      <c r="N48" s="54">
        <v>3.93</v>
      </c>
      <c r="O48" s="19"/>
      <c r="P48" s="20" t="s">
        <v>108</v>
      </c>
    </row>
    <row r="49" spans="1:16" ht="18.5" x14ac:dyDescent="0.45">
      <c r="A49" s="17">
        <v>36</v>
      </c>
      <c r="B49" s="18">
        <v>14000</v>
      </c>
      <c r="C49" s="22">
        <v>5013120</v>
      </c>
      <c r="D49" s="22"/>
      <c r="E49" s="47" t="s">
        <v>43</v>
      </c>
      <c r="F49" s="51" t="s">
        <v>45</v>
      </c>
      <c r="G49" s="38" t="s">
        <v>77</v>
      </c>
      <c r="H49" s="51" t="s">
        <v>83</v>
      </c>
      <c r="I49" s="51"/>
      <c r="J49" s="51"/>
      <c r="K49" s="51" t="s">
        <v>109</v>
      </c>
      <c r="L49" s="51">
        <v>14000</v>
      </c>
      <c r="M49" s="51"/>
      <c r="N49" s="54">
        <v>15.51</v>
      </c>
      <c r="O49" s="19"/>
      <c r="P49" s="20" t="s">
        <v>108</v>
      </c>
    </row>
    <row r="50" spans="1:16" ht="18.5" x14ac:dyDescent="0.45">
      <c r="A50" s="21">
        <v>37</v>
      </c>
      <c r="B50" s="18">
        <v>14000</v>
      </c>
      <c r="C50" s="22">
        <v>5013120</v>
      </c>
      <c r="D50" s="22"/>
      <c r="E50" s="47" t="s">
        <v>43</v>
      </c>
      <c r="F50" s="51" t="s">
        <v>45</v>
      </c>
      <c r="G50" s="38" t="s">
        <v>84</v>
      </c>
      <c r="H50" s="51" t="s">
        <v>83</v>
      </c>
      <c r="I50" s="51"/>
      <c r="J50" s="51"/>
      <c r="K50" s="51" t="s">
        <v>109</v>
      </c>
      <c r="L50" s="51">
        <v>14000</v>
      </c>
      <c r="M50" s="51"/>
      <c r="N50" s="54">
        <v>48.65</v>
      </c>
      <c r="O50" s="19"/>
      <c r="P50" s="20" t="s">
        <v>108</v>
      </c>
    </row>
    <row r="51" spans="1:16" ht="18.5" x14ac:dyDescent="0.45">
      <c r="A51" s="17">
        <v>38</v>
      </c>
      <c r="B51" s="18">
        <v>14000</v>
      </c>
      <c r="C51" s="22">
        <v>5013120</v>
      </c>
      <c r="D51" s="22"/>
      <c r="E51" s="47" t="s">
        <v>43</v>
      </c>
      <c r="F51" s="51" t="s">
        <v>45</v>
      </c>
      <c r="G51" s="38" t="s">
        <v>80</v>
      </c>
      <c r="H51" s="51" t="s">
        <v>83</v>
      </c>
      <c r="I51" s="51"/>
      <c r="J51" s="51"/>
      <c r="K51" s="51" t="s">
        <v>109</v>
      </c>
      <c r="L51" s="51">
        <v>14000</v>
      </c>
      <c r="M51" s="51"/>
      <c r="N51" s="54">
        <v>41.3</v>
      </c>
      <c r="O51" s="19"/>
      <c r="P51" s="20" t="s">
        <v>108</v>
      </c>
    </row>
    <row r="52" spans="1:16" ht="18.5" x14ac:dyDescent="0.45">
      <c r="A52" s="21">
        <v>39</v>
      </c>
      <c r="B52" s="18">
        <v>14000</v>
      </c>
      <c r="C52" s="22">
        <v>5013120</v>
      </c>
      <c r="D52" s="22"/>
      <c r="E52" s="47" t="s">
        <v>43</v>
      </c>
      <c r="F52" s="51" t="s">
        <v>45</v>
      </c>
      <c r="G52" s="38" t="s">
        <v>82</v>
      </c>
      <c r="H52" s="51" t="s">
        <v>83</v>
      </c>
      <c r="I52" s="51"/>
      <c r="J52" s="51"/>
      <c r="K52" s="51" t="s">
        <v>109</v>
      </c>
      <c r="L52" s="51">
        <v>14000</v>
      </c>
      <c r="M52" s="51"/>
      <c r="N52" s="54">
        <v>38.47</v>
      </c>
      <c r="O52" s="19"/>
      <c r="P52" s="20" t="s">
        <v>108</v>
      </c>
    </row>
    <row r="53" spans="1:16" ht="18.5" x14ac:dyDescent="0.45">
      <c r="A53" s="17">
        <v>40</v>
      </c>
      <c r="B53" s="18">
        <v>14000</v>
      </c>
      <c r="C53" s="22">
        <v>5013120</v>
      </c>
      <c r="D53" s="22"/>
      <c r="E53" s="47" t="s">
        <v>43</v>
      </c>
      <c r="F53" s="51" t="s">
        <v>46</v>
      </c>
      <c r="G53" s="38" t="s">
        <v>77</v>
      </c>
      <c r="H53" s="51" t="s">
        <v>83</v>
      </c>
      <c r="I53" s="51"/>
      <c r="J53" s="51"/>
      <c r="K53" s="51" t="s">
        <v>109</v>
      </c>
      <c r="L53" s="51">
        <v>14000</v>
      </c>
      <c r="M53" s="51"/>
      <c r="N53" s="54">
        <v>8.51</v>
      </c>
      <c r="O53" s="19"/>
      <c r="P53" s="20" t="s">
        <v>108</v>
      </c>
    </row>
    <row r="54" spans="1:16" s="76" customFormat="1" ht="18.5" x14ac:dyDescent="0.45">
      <c r="A54" s="21">
        <v>41</v>
      </c>
      <c r="B54" s="70">
        <v>14000</v>
      </c>
      <c r="C54" s="71">
        <v>5013120</v>
      </c>
      <c r="D54" s="71"/>
      <c r="E54" s="72" t="s">
        <v>43</v>
      </c>
      <c r="F54" s="73" t="s">
        <v>46</v>
      </c>
      <c r="G54" s="71" t="s">
        <v>85</v>
      </c>
      <c r="H54" s="73" t="s">
        <v>83</v>
      </c>
      <c r="I54" s="73"/>
      <c r="J54" s="73"/>
      <c r="K54" s="73" t="s">
        <v>109</v>
      </c>
      <c r="L54" s="73">
        <v>14000</v>
      </c>
      <c r="M54" s="73"/>
      <c r="N54" s="74">
        <v>80.069999999999993</v>
      </c>
      <c r="O54" s="73"/>
      <c r="P54" s="75" t="s">
        <v>108</v>
      </c>
    </row>
    <row r="55" spans="1:16" s="79" customFormat="1" ht="18.5" x14ac:dyDescent="0.45">
      <c r="A55" s="17">
        <v>42</v>
      </c>
      <c r="B55" s="77">
        <v>14000</v>
      </c>
      <c r="C55" s="38">
        <v>5013120</v>
      </c>
      <c r="D55" s="38"/>
      <c r="E55" s="47" t="s">
        <v>47</v>
      </c>
      <c r="F55" s="51" t="s">
        <v>48</v>
      </c>
      <c r="G55" s="38" t="s">
        <v>71</v>
      </c>
      <c r="H55" s="51"/>
      <c r="I55" s="51"/>
      <c r="J55" s="51"/>
      <c r="K55" s="51" t="s">
        <v>109</v>
      </c>
      <c r="L55" s="51">
        <v>14000</v>
      </c>
      <c r="M55" s="51" t="s">
        <v>91</v>
      </c>
      <c r="N55" s="54">
        <v>3.62</v>
      </c>
      <c r="O55" s="51"/>
      <c r="P55" s="78" t="s">
        <v>108</v>
      </c>
    </row>
    <row r="56" spans="1:16" ht="18.5" x14ac:dyDescent="0.45">
      <c r="A56" s="21">
        <v>43</v>
      </c>
      <c r="B56" s="18">
        <v>14000</v>
      </c>
      <c r="C56" s="22">
        <v>5013120</v>
      </c>
      <c r="D56" s="22"/>
      <c r="E56" s="47" t="s">
        <v>47</v>
      </c>
      <c r="F56" s="51" t="s">
        <v>48</v>
      </c>
      <c r="G56" s="38" t="s">
        <v>72</v>
      </c>
      <c r="H56" s="51"/>
      <c r="I56" s="51"/>
      <c r="J56" s="51"/>
      <c r="K56" s="51" t="s">
        <v>109</v>
      </c>
      <c r="L56" s="51">
        <v>14000</v>
      </c>
      <c r="M56" s="51" t="s">
        <v>91</v>
      </c>
      <c r="N56" s="54">
        <v>16.649999999999999</v>
      </c>
      <c r="O56" s="19"/>
      <c r="P56" s="20" t="s">
        <v>108</v>
      </c>
    </row>
    <row r="57" spans="1:16" ht="18.5" x14ac:dyDescent="0.45">
      <c r="A57" s="17">
        <v>44</v>
      </c>
      <c r="B57" s="18">
        <v>14000</v>
      </c>
      <c r="C57" s="22">
        <v>5013120</v>
      </c>
      <c r="D57" s="22"/>
      <c r="E57" s="47" t="s">
        <v>47</v>
      </c>
      <c r="F57" s="51" t="s">
        <v>48</v>
      </c>
      <c r="G57" s="38" t="s">
        <v>77</v>
      </c>
      <c r="H57" s="51"/>
      <c r="I57" s="51"/>
      <c r="J57" s="51"/>
      <c r="K57" s="51" t="s">
        <v>109</v>
      </c>
      <c r="L57" s="51">
        <v>14000</v>
      </c>
      <c r="M57" s="51" t="s">
        <v>91</v>
      </c>
      <c r="N57" s="54">
        <v>2.73</v>
      </c>
      <c r="O57" s="19"/>
      <c r="P57" s="20" t="s">
        <v>108</v>
      </c>
    </row>
    <row r="58" spans="1:16" ht="18.5" x14ac:dyDescent="0.45">
      <c r="A58" s="21">
        <v>45</v>
      </c>
      <c r="B58" s="18">
        <v>14000</v>
      </c>
      <c r="C58" s="22">
        <v>5013120</v>
      </c>
      <c r="D58" s="22"/>
      <c r="E58" s="47" t="s">
        <v>47</v>
      </c>
      <c r="F58" s="51" t="s">
        <v>48</v>
      </c>
      <c r="G58" s="38" t="s">
        <v>60</v>
      </c>
      <c r="H58" s="51"/>
      <c r="I58" s="51"/>
      <c r="J58" s="51"/>
      <c r="K58" s="51" t="s">
        <v>109</v>
      </c>
      <c r="L58" s="51">
        <v>14000</v>
      </c>
      <c r="M58" s="51" t="s">
        <v>91</v>
      </c>
      <c r="N58" s="54">
        <v>10.53</v>
      </c>
      <c r="O58" s="19"/>
      <c r="P58" s="20" t="s">
        <v>108</v>
      </c>
    </row>
    <row r="59" spans="1:16" ht="18.5" x14ac:dyDescent="0.45">
      <c r="A59" s="17">
        <v>46</v>
      </c>
      <c r="B59" s="18">
        <v>14000</v>
      </c>
      <c r="C59" s="22">
        <v>5013120</v>
      </c>
      <c r="D59" s="22"/>
      <c r="E59" s="47" t="s">
        <v>49</v>
      </c>
      <c r="F59" s="51" t="s">
        <v>39</v>
      </c>
      <c r="G59" s="38" t="s">
        <v>65</v>
      </c>
      <c r="H59" s="51"/>
      <c r="I59" s="52" t="s">
        <v>103</v>
      </c>
      <c r="J59" s="51"/>
      <c r="K59" s="51" t="s">
        <v>109</v>
      </c>
      <c r="L59" s="51">
        <v>14000</v>
      </c>
      <c r="M59" s="51" t="s">
        <v>92</v>
      </c>
      <c r="N59" s="54">
        <v>160.53</v>
      </c>
      <c r="O59" s="19"/>
      <c r="P59" s="20" t="s">
        <v>108</v>
      </c>
    </row>
    <row r="60" spans="1:16" ht="18.5" x14ac:dyDescent="0.45">
      <c r="A60" s="21">
        <v>47</v>
      </c>
      <c r="B60" s="18">
        <v>14000</v>
      </c>
      <c r="C60" s="22">
        <v>5013120</v>
      </c>
      <c r="D60" s="22"/>
      <c r="E60" s="47" t="s">
        <v>49</v>
      </c>
      <c r="F60" s="51" t="s">
        <v>39</v>
      </c>
      <c r="G60" s="38" t="s">
        <v>65</v>
      </c>
      <c r="H60" s="51"/>
      <c r="I60" s="52" t="s">
        <v>103</v>
      </c>
      <c r="J60" s="51"/>
      <c r="K60" s="51" t="s">
        <v>109</v>
      </c>
      <c r="L60" s="51">
        <v>14000</v>
      </c>
      <c r="M60" s="51" t="s">
        <v>105</v>
      </c>
      <c r="N60" s="54">
        <v>-116.73</v>
      </c>
      <c r="O60" s="19"/>
      <c r="P60" s="20" t="s">
        <v>108</v>
      </c>
    </row>
    <row r="61" spans="1:16" ht="18.5" x14ac:dyDescent="0.45">
      <c r="A61" s="17">
        <v>48</v>
      </c>
      <c r="B61" s="18">
        <v>14000</v>
      </c>
      <c r="C61" s="22">
        <v>5013120</v>
      </c>
      <c r="D61" s="22"/>
      <c r="E61" s="47" t="s">
        <v>49</v>
      </c>
      <c r="F61" s="51" t="s">
        <v>39</v>
      </c>
      <c r="G61" s="38" t="s">
        <v>57</v>
      </c>
      <c r="H61" s="51"/>
      <c r="I61" s="52" t="s">
        <v>103</v>
      </c>
      <c r="J61" s="51"/>
      <c r="K61" s="51" t="s">
        <v>109</v>
      </c>
      <c r="L61" s="51">
        <v>14000</v>
      </c>
      <c r="M61" s="51" t="s">
        <v>92</v>
      </c>
      <c r="N61" s="54">
        <v>63.52</v>
      </c>
      <c r="O61" s="19"/>
      <c r="P61" s="20" t="s">
        <v>108</v>
      </c>
    </row>
    <row r="62" spans="1:16" ht="18.5" x14ac:dyDescent="0.45">
      <c r="A62" s="21">
        <v>49</v>
      </c>
      <c r="B62" s="18">
        <v>14000</v>
      </c>
      <c r="C62" s="22">
        <v>5013120</v>
      </c>
      <c r="D62" s="22"/>
      <c r="E62" s="47" t="s">
        <v>49</v>
      </c>
      <c r="F62" s="51" t="s">
        <v>39</v>
      </c>
      <c r="G62" s="38" t="s">
        <v>57</v>
      </c>
      <c r="H62" s="51"/>
      <c r="I62" s="51" t="s">
        <v>103</v>
      </c>
      <c r="J62" s="51"/>
      <c r="K62" s="51" t="s">
        <v>109</v>
      </c>
      <c r="L62" s="51">
        <v>14000</v>
      </c>
      <c r="M62" s="51" t="s">
        <v>105</v>
      </c>
      <c r="N62" s="54">
        <v>-53.73</v>
      </c>
      <c r="O62" s="19"/>
      <c r="P62" s="20" t="s">
        <v>108</v>
      </c>
    </row>
    <row r="63" spans="1:16" ht="18.5" x14ac:dyDescent="0.45">
      <c r="A63" s="17">
        <v>50</v>
      </c>
      <c r="B63" s="18">
        <v>14000</v>
      </c>
      <c r="C63" s="22">
        <v>5013120</v>
      </c>
      <c r="D63" s="22"/>
      <c r="E63" s="47" t="s">
        <v>50</v>
      </c>
      <c r="F63" s="51" t="s">
        <v>39</v>
      </c>
      <c r="G63" s="38" t="s">
        <v>71</v>
      </c>
      <c r="H63" s="51"/>
      <c r="I63" s="51"/>
      <c r="J63" s="51"/>
      <c r="K63" s="51" t="s">
        <v>109</v>
      </c>
      <c r="L63" s="51">
        <v>14000</v>
      </c>
      <c r="M63" s="51" t="s">
        <v>93</v>
      </c>
      <c r="N63" s="54">
        <v>7.62</v>
      </c>
      <c r="O63" s="19"/>
      <c r="P63" s="20" t="s">
        <v>108</v>
      </c>
    </row>
    <row r="64" spans="1:16" ht="18.5" x14ac:dyDescent="0.45">
      <c r="A64" s="21">
        <v>51</v>
      </c>
      <c r="B64" s="18">
        <v>14000</v>
      </c>
      <c r="C64" s="22">
        <v>5013120</v>
      </c>
      <c r="D64" s="22"/>
      <c r="E64" s="47" t="s">
        <v>50</v>
      </c>
      <c r="F64" s="51" t="s">
        <v>39</v>
      </c>
      <c r="G64" s="38" t="s">
        <v>77</v>
      </c>
      <c r="H64" s="51"/>
      <c r="I64" s="51"/>
      <c r="J64" s="51"/>
      <c r="K64" s="51" t="s">
        <v>109</v>
      </c>
      <c r="L64" s="51">
        <v>14000</v>
      </c>
      <c r="M64" s="51" t="s">
        <v>93</v>
      </c>
      <c r="N64" s="54">
        <v>4.0999999999999996</v>
      </c>
      <c r="O64" s="19"/>
      <c r="P64" s="20" t="s">
        <v>108</v>
      </c>
    </row>
    <row r="65" spans="1:16" ht="18.5" x14ac:dyDescent="0.45">
      <c r="A65" s="17">
        <v>52</v>
      </c>
      <c r="B65" s="18">
        <v>14000</v>
      </c>
      <c r="C65" s="22">
        <v>5013120</v>
      </c>
      <c r="D65" s="22"/>
      <c r="E65" s="47" t="s">
        <v>50</v>
      </c>
      <c r="F65" s="51" t="s">
        <v>39</v>
      </c>
      <c r="G65" s="38" t="s">
        <v>57</v>
      </c>
      <c r="H65" s="51"/>
      <c r="I65" s="52"/>
      <c r="J65" s="51"/>
      <c r="K65" s="51" t="s">
        <v>109</v>
      </c>
      <c r="L65" s="51">
        <v>14000</v>
      </c>
      <c r="M65" s="51" t="s">
        <v>93</v>
      </c>
      <c r="N65" s="54">
        <v>10.52</v>
      </c>
      <c r="O65" s="19"/>
      <c r="P65" s="20" t="s">
        <v>108</v>
      </c>
    </row>
    <row r="66" spans="1:16" ht="18.5" x14ac:dyDescent="0.45">
      <c r="A66" s="21">
        <v>53</v>
      </c>
      <c r="B66" s="18">
        <v>14000</v>
      </c>
      <c r="C66" s="22">
        <v>5013120</v>
      </c>
      <c r="D66" s="22"/>
      <c r="E66" s="48" t="s">
        <v>51</v>
      </c>
      <c r="F66" s="51" t="s">
        <v>39</v>
      </c>
      <c r="G66" s="38" t="s">
        <v>68</v>
      </c>
      <c r="H66" s="51"/>
      <c r="I66" s="52" t="s">
        <v>103</v>
      </c>
      <c r="J66" s="51"/>
      <c r="K66" s="51" t="s">
        <v>109</v>
      </c>
      <c r="L66" s="51">
        <v>14000</v>
      </c>
      <c r="M66" s="51" t="s">
        <v>94</v>
      </c>
      <c r="N66" s="54">
        <v>1.65</v>
      </c>
      <c r="O66" s="19"/>
      <c r="P66" s="20" t="s">
        <v>108</v>
      </c>
    </row>
    <row r="67" spans="1:16" ht="18.5" x14ac:dyDescent="0.45">
      <c r="A67" s="17">
        <v>54</v>
      </c>
      <c r="B67" s="18">
        <v>14000</v>
      </c>
      <c r="C67" s="22">
        <v>5013120</v>
      </c>
      <c r="D67" s="22"/>
      <c r="E67" s="48" t="s">
        <v>51</v>
      </c>
      <c r="F67" s="51" t="s">
        <v>39</v>
      </c>
      <c r="G67" s="38" t="s">
        <v>86</v>
      </c>
      <c r="H67" s="51"/>
      <c r="I67" s="51" t="s">
        <v>103</v>
      </c>
      <c r="J67" s="51"/>
      <c r="K67" s="51" t="s">
        <v>109</v>
      </c>
      <c r="L67" s="51">
        <v>14000</v>
      </c>
      <c r="M67" s="51" t="s">
        <v>94</v>
      </c>
      <c r="N67" s="54">
        <v>25.72</v>
      </c>
      <c r="O67" s="19"/>
      <c r="P67" s="20" t="s">
        <v>108</v>
      </c>
    </row>
    <row r="68" spans="1:16" ht="18.5" x14ac:dyDescent="0.45">
      <c r="A68" s="21">
        <v>55</v>
      </c>
      <c r="B68" s="18">
        <v>14000</v>
      </c>
      <c r="C68" s="22">
        <v>5013120</v>
      </c>
      <c r="D68" s="22"/>
      <c r="E68" s="48" t="s">
        <v>32</v>
      </c>
      <c r="F68" s="51" t="s">
        <v>39</v>
      </c>
      <c r="G68" s="38" t="s">
        <v>69</v>
      </c>
      <c r="H68" s="51"/>
      <c r="I68" s="52"/>
      <c r="J68" s="51"/>
      <c r="K68" s="51" t="s">
        <v>109</v>
      </c>
      <c r="L68" s="51">
        <v>14000</v>
      </c>
      <c r="M68" s="51" t="s">
        <v>87</v>
      </c>
      <c r="N68" s="54">
        <v>6.63</v>
      </c>
      <c r="O68" s="19"/>
      <c r="P68" s="20" t="s">
        <v>108</v>
      </c>
    </row>
    <row r="69" spans="1:16" ht="18.5" x14ac:dyDescent="0.45">
      <c r="A69" s="17">
        <v>56</v>
      </c>
      <c r="B69" s="18">
        <v>14000</v>
      </c>
      <c r="C69" s="22">
        <v>5013120</v>
      </c>
      <c r="D69" s="22"/>
      <c r="E69" s="47" t="s">
        <v>51</v>
      </c>
      <c r="F69" s="51" t="s">
        <v>39</v>
      </c>
      <c r="G69" s="38" t="s">
        <v>86</v>
      </c>
      <c r="H69" s="51"/>
      <c r="I69" s="51" t="s">
        <v>103</v>
      </c>
      <c r="J69" s="51"/>
      <c r="K69" s="51" t="s">
        <v>109</v>
      </c>
      <c r="L69" s="51">
        <v>14000</v>
      </c>
      <c r="M69" s="51" t="s">
        <v>94</v>
      </c>
      <c r="N69" s="54">
        <v>9.1199999999999992</v>
      </c>
      <c r="O69" s="19"/>
      <c r="P69" s="20" t="s">
        <v>108</v>
      </c>
    </row>
    <row r="70" spans="1:16" ht="18.5" x14ac:dyDescent="0.45">
      <c r="A70" s="21">
        <v>57</v>
      </c>
      <c r="B70" s="18">
        <v>14000</v>
      </c>
      <c r="C70" s="22">
        <v>5013120</v>
      </c>
      <c r="D70" s="22"/>
      <c r="E70" s="47" t="s">
        <v>32</v>
      </c>
      <c r="F70" s="51" t="s">
        <v>39</v>
      </c>
      <c r="G70" s="38" t="s">
        <v>70</v>
      </c>
      <c r="H70" s="51"/>
      <c r="I70" s="51" t="s">
        <v>103</v>
      </c>
      <c r="J70" s="51"/>
      <c r="K70" s="51" t="s">
        <v>109</v>
      </c>
      <c r="L70" s="51">
        <v>14000</v>
      </c>
      <c r="M70" s="51" t="s">
        <v>88</v>
      </c>
      <c r="N70" s="54">
        <v>8.58</v>
      </c>
      <c r="O70" s="19"/>
      <c r="P70" s="20" t="s">
        <v>108</v>
      </c>
    </row>
    <row r="71" spans="1:16" ht="18.5" x14ac:dyDescent="0.45">
      <c r="A71" s="17">
        <v>58</v>
      </c>
      <c r="B71" s="18">
        <v>14000</v>
      </c>
      <c r="C71" s="22">
        <v>5013120</v>
      </c>
      <c r="D71" s="22"/>
      <c r="E71" s="47" t="s">
        <v>32</v>
      </c>
      <c r="F71" s="51" t="s">
        <v>37</v>
      </c>
      <c r="G71" s="38" t="s">
        <v>65</v>
      </c>
      <c r="H71" s="51"/>
      <c r="I71" s="51"/>
      <c r="J71" s="51"/>
      <c r="K71" s="51" t="s">
        <v>109</v>
      </c>
      <c r="L71" s="51">
        <v>14000</v>
      </c>
      <c r="M71" s="51"/>
      <c r="N71" s="54">
        <v>0.89</v>
      </c>
      <c r="O71" s="19"/>
      <c r="P71" s="20" t="s">
        <v>108</v>
      </c>
    </row>
    <row r="72" spans="1:16" ht="18.5" x14ac:dyDescent="0.45">
      <c r="A72" s="21">
        <v>59</v>
      </c>
      <c r="B72" s="18">
        <v>14000</v>
      </c>
      <c r="C72" s="22">
        <v>5013120</v>
      </c>
      <c r="D72" s="22"/>
      <c r="E72" s="47" t="s">
        <v>32</v>
      </c>
      <c r="F72" s="51" t="s">
        <v>34</v>
      </c>
      <c r="G72" s="38" t="s">
        <v>55</v>
      </c>
      <c r="H72" s="51" t="s">
        <v>56</v>
      </c>
      <c r="I72" s="51"/>
      <c r="J72" s="51"/>
      <c r="K72" s="51" t="s">
        <v>109</v>
      </c>
      <c r="L72" s="51">
        <v>14000</v>
      </c>
      <c r="M72" s="51"/>
      <c r="N72" s="54">
        <v>15.51</v>
      </c>
      <c r="O72" s="19"/>
      <c r="P72" s="20" t="s">
        <v>108</v>
      </c>
    </row>
    <row r="73" spans="1:16" ht="18.5" x14ac:dyDescent="0.45">
      <c r="A73" s="17">
        <v>60</v>
      </c>
      <c r="B73" s="18">
        <v>14000</v>
      </c>
      <c r="C73" s="22">
        <v>5013120</v>
      </c>
      <c r="D73" s="22"/>
      <c r="E73" s="47" t="s">
        <v>52</v>
      </c>
      <c r="F73" s="51" t="s">
        <v>39</v>
      </c>
      <c r="G73" s="38" t="s">
        <v>66</v>
      </c>
      <c r="H73" s="51"/>
      <c r="I73" s="51" t="s">
        <v>103</v>
      </c>
      <c r="J73" s="51"/>
      <c r="K73" s="51" t="s">
        <v>109</v>
      </c>
      <c r="L73" s="51">
        <v>14000</v>
      </c>
      <c r="M73" s="51" t="s">
        <v>102</v>
      </c>
      <c r="N73" s="54">
        <v>49.03</v>
      </c>
      <c r="O73" s="19"/>
      <c r="P73" s="20" t="s">
        <v>108</v>
      </c>
    </row>
    <row r="74" spans="1:16" ht="18.5" x14ac:dyDescent="0.45">
      <c r="A74" s="21">
        <v>61</v>
      </c>
      <c r="B74" s="18">
        <v>14000</v>
      </c>
      <c r="C74" s="22">
        <v>5013120</v>
      </c>
      <c r="D74" s="22"/>
      <c r="E74" s="47" t="s">
        <v>52</v>
      </c>
      <c r="F74" s="51" t="s">
        <v>39</v>
      </c>
      <c r="G74" s="38" t="s">
        <v>68</v>
      </c>
      <c r="H74" s="51"/>
      <c r="I74" s="51" t="s">
        <v>103</v>
      </c>
      <c r="J74" s="51"/>
      <c r="K74" s="51" t="s">
        <v>109</v>
      </c>
      <c r="L74" s="51">
        <v>14000</v>
      </c>
      <c r="M74" s="51" t="s">
        <v>102</v>
      </c>
      <c r="N74" s="54">
        <v>20.04</v>
      </c>
      <c r="O74" s="19"/>
      <c r="P74" s="20" t="s">
        <v>108</v>
      </c>
    </row>
    <row r="75" spans="1:16" ht="18.5" x14ac:dyDescent="0.45">
      <c r="A75" s="17">
        <v>62</v>
      </c>
      <c r="B75" s="18">
        <v>14000</v>
      </c>
      <c r="C75" s="22">
        <v>5013120</v>
      </c>
      <c r="D75" s="22"/>
      <c r="E75" s="47" t="s">
        <v>52</v>
      </c>
      <c r="F75" s="51" t="s">
        <v>39</v>
      </c>
      <c r="G75" s="38" t="s">
        <v>69</v>
      </c>
      <c r="H75" s="51"/>
      <c r="I75" s="51"/>
      <c r="J75" s="51"/>
      <c r="K75" s="51" t="s">
        <v>109</v>
      </c>
      <c r="L75" s="51">
        <v>14000</v>
      </c>
      <c r="M75" s="51" t="s">
        <v>33</v>
      </c>
      <c r="N75" s="54">
        <v>9.98</v>
      </c>
      <c r="O75" s="51"/>
      <c r="P75" s="20" t="s">
        <v>108</v>
      </c>
    </row>
    <row r="76" spans="1:16" ht="18.5" x14ac:dyDescent="0.45">
      <c r="A76" s="21">
        <v>63</v>
      </c>
      <c r="B76" s="18">
        <v>14000</v>
      </c>
      <c r="C76" s="22">
        <v>5013120</v>
      </c>
      <c r="D76" s="42"/>
      <c r="E76" s="49" t="s">
        <v>52</v>
      </c>
      <c r="F76" s="52" t="s">
        <v>39</v>
      </c>
      <c r="G76" s="41" t="s">
        <v>69</v>
      </c>
      <c r="H76" s="52"/>
      <c r="I76" s="52"/>
      <c r="J76" s="52"/>
      <c r="K76" s="51" t="s">
        <v>109</v>
      </c>
      <c r="L76" s="51">
        <v>14000</v>
      </c>
      <c r="M76" s="52" t="s">
        <v>95</v>
      </c>
      <c r="N76" s="58">
        <v>30.7</v>
      </c>
      <c r="O76" s="52"/>
      <c r="P76" s="20" t="s">
        <v>108</v>
      </c>
    </row>
    <row r="77" spans="1:16" ht="18.5" x14ac:dyDescent="0.45">
      <c r="A77" s="17">
        <v>64</v>
      </c>
      <c r="B77" s="34">
        <v>14000</v>
      </c>
      <c r="C77" s="22">
        <v>5013120</v>
      </c>
      <c r="D77" s="34"/>
      <c r="E77" s="50" t="s">
        <v>52</v>
      </c>
      <c r="F77" s="53" t="s">
        <v>39</v>
      </c>
      <c r="G77" s="39" t="s">
        <v>69</v>
      </c>
      <c r="H77" s="53"/>
      <c r="I77" s="53" t="s">
        <v>103</v>
      </c>
      <c r="J77" s="53"/>
      <c r="K77" s="51" t="s">
        <v>109</v>
      </c>
      <c r="L77" s="51">
        <v>14000</v>
      </c>
      <c r="M77" s="61" t="s">
        <v>102</v>
      </c>
      <c r="N77" s="55">
        <v>12.45</v>
      </c>
      <c r="O77" s="51"/>
      <c r="P77" s="20" t="s">
        <v>108</v>
      </c>
    </row>
    <row r="78" spans="1:16" ht="18.5" x14ac:dyDescent="0.45">
      <c r="A78" s="21">
        <v>65</v>
      </c>
      <c r="B78" s="34">
        <v>14000</v>
      </c>
      <c r="C78" s="22">
        <v>5013120</v>
      </c>
      <c r="D78" s="34"/>
      <c r="E78" s="50" t="s">
        <v>52</v>
      </c>
      <c r="F78" s="53" t="s">
        <v>39</v>
      </c>
      <c r="G78" s="39" t="s">
        <v>86</v>
      </c>
      <c r="H78" s="53"/>
      <c r="I78" s="53" t="s">
        <v>103</v>
      </c>
      <c r="J78" s="53"/>
      <c r="K78" s="53" t="s">
        <v>109</v>
      </c>
      <c r="L78" s="53">
        <v>14000</v>
      </c>
      <c r="M78" s="61" t="s">
        <v>96</v>
      </c>
      <c r="N78" s="55">
        <v>25.7</v>
      </c>
      <c r="O78" s="63"/>
      <c r="P78" s="20" t="s">
        <v>108</v>
      </c>
    </row>
    <row r="79" spans="1:16" ht="18.5" x14ac:dyDescent="0.45">
      <c r="A79" s="17">
        <v>66</v>
      </c>
      <c r="B79" s="34">
        <v>14000</v>
      </c>
      <c r="C79" s="22">
        <v>5013120</v>
      </c>
      <c r="D79" s="19"/>
      <c r="E79" s="47" t="s">
        <v>52</v>
      </c>
      <c r="F79" s="51" t="s">
        <v>39</v>
      </c>
      <c r="G79" s="38" t="s">
        <v>86</v>
      </c>
      <c r="H79" s="51"/>
      <c r="I79" s="51" t="s">
        <v>103</v>
      </c>
      <c r="J79" s="51"/>
      <c r="K79" s="51" t="s">
        <v>109</v>
      </c>
      <c r="L79" s="51">
        <v>14000</v>
      </c>
      <c r="M79" s="51" t="s">
        <v>102</v>
      </c>
      <c r="N79" s="54">
        <v>178</v>
      </c>
      <c r="O79" s="63"/>
      <c r="P79" s="20" t="s">
        <v>108</v>
      </c>
    </row>
    <row r="80" spans="1:16" ht="18.5" x14ac:dyDescent="0.45">
      <c r="A80" s="21">
        <v>67</v>
      </c>
      <c r="B80" s="34">
        <v>14000</v>
      </c>
      <c r="C80" s="22">
        <v>5013120</v>
      </c>
      <c r="D80" s="64"/>
      <c r="E80" s="66" t="s">
        <v>32</v>
      </c>
      <c r="F80" s="67" t="s">
        <v>39</v>
      </c>
      <c r="G80" s="65" t="s">
        <v>70</v>
      </c>
      <c r="H80" s="67"/>
      <c r="I80" s="67" t="s">
        <v>103</v>
      </c>
      <c r="J80" s="67"/>
      <c r="K80" s="67" t="s">
        <v>109</v>
      </c>
      <c r="L80" s="67">
        <v>14000</v>
      </c>
      <c r="M80" s="67" t="s">
        <v>88</v>
      </c>
      <c r="N80" s="68">
        <v>3.18</v>
      </c>
      <c r="O80" s="69"/>
      <c r="P80" s="20" t="s">
        <v>108</v>
      </c>
    </row>
    <row r="81" spans="1:16" ht="18.5" x14ac:dyDescent="0.45">
      <c r="A81" s="17">
        <v>68</v>
      </c>
      <c r="B81" s="34">
        <v>14000</v>
      </c>
      <c r="C81" s="22">
        <v>5013120</v>
      </c>
      <c r="D81" s="19"/>
      <c r="E81" s="47" t="s">
        <v>32</v>
      </c>
      <c r="F81" s="51">
        <v>399002</v>
      </c>
      <c r="G81" s="38">
        <v>99999</v>
      </c>
      <c r="H81" s="51">
        <v>79999</v>
      </c>
      <c r="I81" s="51"/>
      <c r="J81" s="51"/>
      <c r="K81" s="51"/>
      <c r="L81" s="51"/>
      <c r="M81" s="62"/>
      <c r="N81" s="54">
        <v>-1550.3</v>
      </c>
      <c r="O81" s="63" t="s">
        <v>106</v>
      </c>
      <c r="P81" s="20" t="s">
        <v>108</v>
      </c>
    </row>
  </sheetData>
  <sheetProtection insertRows="0" deleteRows="0" sort="0" autoFilter="0" pivotTables="0"/>
  <mergeCells count="24">
    <mergeCell ref="A1:P1"/>
    <mergeCell ref="A4:C4"/>
    <mergeCell ref="D4:E4"/>
    <mergeCell ref="F4:H4"/>
    <mergeCell ref="I4:K4"/>
    <mergeCell ref="A2:D2"/>
    <mergeCell ref="A3:C3"/>
    <mergeCell ref="D3:E3"/>
    <mergeCell ref="F3:H3"/>
    <mergeCell ref="I3:K3"/>
    <mergeCell ref="A5:C5"/>
    <mergeCell ref="D5:E5"/>
    <mergeCell ref="F5:H5"/>
    <mergeCell ref="I5:K5"/>
    <mergeCell ref="D6:E7"/>
    <mergeCell ref="I6:K6"/>
    <mergeCell ref="F7:H7"/>
    <mergeCell ref="I7:K7"/>
    <mergeCell ref="M7:N7"/>
    <mergeCell ref="A9:B9"/>
    <mergeCell ref="A11:G11"/>
    <mergeCell ref="H11:J11"/>
    <mergeCell ref="C9:P9"/>
    <mergeCell ref="N11:P11"/>
  </mergeCells>
  <pageMargins left="0.5" right="0.25" top="7.0000000000000007E-2" bottom="0.38" header="0" footer="0.18"/>
  <pageSetup scale="56" fitToHeight="0" orientation="landscape" r:id="rId1"/>
  <headerFooter differentFirst="1">
    <oddFooter>&amp;L&amp;Z&amp;F&amp;R&amp;P of &amp;N</oddFooter>
    <firstFooter>&amp;L&amp;Z&amp;F&amp;R&amp;P of &amp;N</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69"/>
  <sheetViews>
    <sheetView topLeftCell="H49" workbookViewId="0">
      <selection activeCell="B2" sqref="B2:R69"/>
    </sheetView>
  </sheetViews>
  <sheetFormatPr defaultRowHeight="14.5" x14ac:dyDescent="0.35"/>
  <cols>
    <col min="4" max="4" width="9.1796875" style="88"/>
  </cols>
  <sheetData>
    <row r="2" spans="2:30" x14ac:dyDescent="0.35">
      <c r="B2" s="87" t="s">
        <v>104</v>
      </c>
      <c r="C2" s="87" t="s">
        <v>13</v>
      </c>
      <c r="D2" s="88">
        <v>5013120</v>
      </c>
      <c r="E2" s="87"/>
      <c r="F2" s="87" t="s">
        <v>32</v>
      </c>
      <c r="G2" s="87" t="s">
        <v>34</v>
      </c>
      <c r="H2" s="87" t="s">
        <v>99</v>
      </c>
      <c r="I2" s="87"/>
      <c r="J2" s="87"/>
      <c r="K2" s="87"/>
      <c r="L2" s="87"/>
      <c r="M2" s="87"/>
      <c r="N2" s="87"/>
      <c r="O2" s="87"/>
      <c r="P2" s="87"/>
      <c r="Q2" s="87"/>
      <c r="R2" s="87"/>
      <c r="S2" s="87"/>
      <c r="T2" s="87"/>
      <c r="U2" s="87"/>
      <c r="V2" s="87"/>
      <c r="W2" s="87"/>
      <c r="X2" s="87"/>
      <c r="Y2" s="87"/>
      <c r="Z2" s="87"/>
      <c r="AA2" s="87"/>
      <c r="AB2" s="87"/>
      <c r="AC2" s="87"/>
      <c r="AD2" s="87"/>
    </row>
    <row r="3" spans="2:30" x14ac:dyDescent="0.35">
      <c r="B3" t="s">
        <v>104</v>
      </c>
      <c r="C3" t="s">
        <v>13</v>
      </c>
      <c r="D3" s="88">
        <v>5013120</v>
      </c>
      <c r="F3" t="s">
        <v>32</v>
      </c>
      <c r="G3" t="s">
        <v>34</v>
      </c>
      <c r="H3" t="s">
        <v>53</v>
      </c>
      <c r="I3" t="s">
        <v>54</v>
      </c>
    </row>
    <row r="4" spans="2:30" x14ac:dyDescent="0.35">
      <c r="B4" t="s">
        <v>104</v>
      </c>
      <c r="C4" t="s">
        <v>13</v>
      </c>
      <c r="D4" s="88">
        <v>5013120</v>
      </c>
      <c r="F4" t="s">
        <v>32</v>
      </c>
      <c r="G4" t="s">
        <v>34</v>
      </c>
      <c r="H4" t="s">
        <v>55</v>
      </c>
      <c r="I4" t="s">
        <v>56</v>
      </c>
    </row>
    <row r="5" spans="2:30" x14ac:dyDescent="0.35">
      <c r="B5" t="s">
        <v>104</v>
      </c>
      <c r="C5" t="s">
        <v>13</v>
      </c>
      <c r="D5" s="88">
        <v>5013120</v>
      </c>
      <c r="F5" t="s">
        <v>32</v>
      </c>
      <c r="G5" t="s">
        <v>34</v>
      </c>
      <c r="H5" t="s">
        <v>57</v>
      </c>
      <c r="I5" t="s">
        <v>58</v>
      </c>
    </row>
    <row r="6" spans="2:30" x14ac:dyDescent="0.35">
      <c r="B6" t="s">
        <v>104</v>
      </c>
      <c r="C6" t="s">
        <v>13</v>
      </c>
      <c r="D6" s="88">
        <v>5013120</v>
      </c>
      <c r="F6" t="s">
        <v>32</v>
      </c>
      <c r="G6" t="s">
        <v>34</v>
      </c>
      <c r="H6" t="s">
        <v>57</v>
      </c>
      <c r="I6" t="s">
        <v>59</v>
      </c>
    </row>
    <row r="7" spans="2:30" x14ac:dyDescent="0.35">
      <c r="B7" t="s">
        <v>104</v>
      </c>
      <c r="C7" t="s">
        <v>13</v>
      </c>
      <c r="D7" s="88">
        <v>5013120</v>
      </c>
      <c r="F7" t="s">
        <v>32</v>
      </c>
      <c r="G7" t="s">
        <v>35</v>
      </c>
      <c r="H7" t="s">
        <v>60</v>
      </c>
    </row>
    <row r="8" spans="2:30" x14ac:dyDescent="0.35">
      <c r="B8" t="s">
        <v>104</v>
      </c>
      <c r="C8" t="s">
        <v>13</v>
      </c>
      <c r="D8" s="88">
        <v>5013120</v>
      </c>
      <c r="F8" t="s">
        <v>32</v>
      </c>
      <c r="G8" t="s">
        <v>35</v>
      </c>
      <c r="H8" t="s">
        <v>57</v>
      </c>
      <c r="I8" t="s">
        <v>61</v>
      </c>
    </row>
    <row r="9" spans="2:30" x14ac:dyDescent="0.35">
      <c r="B9" t="s">
        <v>104</v>
      </c>
      <c r="C9" t="s">
        <v>13</v>
      </c>
      <c r="D9" s="88">
        <v>5013120</v>
      </c>
      <c r="F9" t="s">
        <v>32</v>
      </c>
      <c r="G9" t="s">
        <v>36</v>
      </c>
      <c r="H9" t="s">
        <v>62</v>
      </c>
    </row>
    <row r="10" spans="2:30" x14ac:dyDescent="0.35">
      <c r="B10" t="s">
        <v>104</v>
      </c>
      <c r="C10" t="s">
        <v>13</v>
      </c>
      <c r="D10" s="88">
        <v>5013120</v>
      </c>
      <c r="F10" t="s">
        <v>32</v>
      </c>
      <c r="G10" t="s">
        <v>37</v>
      </c>
      <c r="H10" t="s">
        <v>63</v>
      </c>
      <c r="I10" t="s">
        <v>64</v>
      </c>
    </row>
    <row r="11" spans="2:30" x14ac:dyDescent="0.35">
      <c r="B11" t="s">
        <v>104</v>
      </c>
      <c r="C11" t="s">
        <v>13</v>
      </c>
      <c r="D11" s="88">
        <v>5013120</v>
      </c>
      <c r="F11" t="s">
        <v>32</v>
      </c>
      <c r="G11" t="s">
        <v>37</v>
      </c>
      <c r="H11" t="s">
        <v>65</v>
      </c>
    </row>
    <row r="12" spans="2:30" x14ac:dyDescent="0.35">
      <c r="B12" t="s">
        <v>104</v>
      </c>
      <c r="C12" t="s">
        <v>13</v>
      </c>
      <c r="D12" s="88">
        <v>5013120</v>
      </c>
      <c r="F12" t="s">
        <v>32</v>
      </c>
      <c r="G12" t="s">
        <v>37</v>
      </c>
      <c r="H12" t="s">
        <v>55</v>
      </c>
      <c r="I12" t="s">
        <v>56</v>
      </c>
    </row>
    <row r="13" spans="2:30" x14ac:dyDescent="0.35">
      <c r="B13" t="s">
        <v>104</v>
      </c>
      <c r="C13" t="s">
        <v>13</v>
      </c>
      <c r="D13" s="88">
        <v>5013120</v>
      </c>
      <c r="F13" t="s">
        <v>32</v>
      </c>
      <c r="G13" t="s">
        <v>34</v>
      </c>
      <c r="H13" t="s">
        <v>55</v>
      </c>
      <c r="I13" t="s">
        <v>56</v>
      </c>
    </row>
    <row r="14" spans="2:30" x14ac:dyDescent="0.35">
      <c r="B14" t="s">
        <v>104</v>
      </c>
      <c r="C14" t="s">
        <v>13</v>
      </c>
      <c r="D14" s="88">
        <v>5013120</v>
      </c>
      <c r="F14" t="s">
        <v>32</v>
      </c>
      <c r="G14" t="s">
        <v>34</v>
      </c>
      <c r="H14" t="s">
        <v>55</v>
      </c>
      <c r="I14" t="s">
        <v>56</v>
      </c>
    </row>
    <row r="15" spans="2:30" x14ac:dyDescent="0.35">
      <c r="B15" t="s">
        <v>104</v>
      </c>
      <c r="C15" t="s">
        <v>13</v>
      </c>
      <c r="D15" s="88">
        <v>5013120</v>
      </c>
      <c r="F15" t="s">
        <v>32</v>
      </c>
      <c r="G15" t="s">
        <v>38</v>
      </c>
      <c r="H15" t="s">
        <v>66</v>
      </c>
      <c r="I15" t="s">
        <v>67</v>
      </c>
    </row>
    <row r="16" spans="2:30" x14ac:dyDescent="0.35">
      <c r="B16" t="s">
        <v>104</v>
      </c>
      <c r="C16" t="s">
        <v>13</v>
      </c>
      <c r="D16" s="88">
        <v>5013120</v>
      </c>
      <c r="F16" t="s">
        <v>32</v>
      </c>
      <c r="G16" t="s">
        <v>39</v>
      </c>
      <c r="H16" t="s">
        <v>68</v>
      </c>
      <c r="O16">
        <v>14000</v>
      </c>
      <c r="P16" t="s">
        <v>87</v>
      </c>
      <c r="Q16" t="s">
        <v>109</v>
      </c>
    </row>
    <row r="17" spans="2:17" x14ac:dyDescent="0.35">
      <c r="B17" t="s">
        <v>104</v>
      </c>
      <c r="C17" t="s">
        <v>13</v>
      </c>
      <c r="D17" s="88">
        <v>5013120</v>
      </c>
      <c r="F17" t="s">
        <v>32</v>
      </c>
      <c r="G17" t="s">
        <v>39</v>
      </c>
      <c r="H17" t="s">
        <v>68</v>
      </c>
      <c r="J17" t="s">
        <v>103</v>
      </c>
      <c r="O17">
        <v>14000</v>
      </c>
      <c r="P17" t="s">
        <v>88</v>
      </c>
      <c r="Q17" t="s">
        <v>109</v>
      </c>
    </row>
    <row r="18" spans="2:17" x14ac:dyDescent="0.35">
      <c r="B18" t="s">
        <v>104</v>
      </c>
      <c r="C18" t="s">
        <v>13</v>
      </c>
      <c r="D18" s="88">
        <v>5013120</v>
      </c>
      <c r="F18" t="s">
        <v>32</v>
      </c>
      <c r="G18" t="s">
        <v>39</v>
      </c>
      <c r="H18" t="s">
        <v>68</v>
      </c>
      <c r="J18" t="s">
        <v>103</v>
      </c>
      <c r="O18">
        <v>14000</v>
      </c>
      <c r="P18" t="s">
        <v>90</v>
      </c>
      <c r="Q18" t="s">
        <v>109</v>
      </c>
    </row>
    <row r="19" spans="2:17" x14ac:dyDescent="0.35">
      <c r="B19" t="s">
        <v>104</v>
      </c>
      <c r="C19" t="s">
        <v>13</v>
      </c>
      <c r="D19" s="88">
        <v>5013120</v>
      </c>
      <c r="F19" t="s">
        <v>32</v>
      </c>
      <c r="G19" t="s">
        <v>39</v>
      </c>
      <c r="H19" t="s">
        <v>69</v>
      </c>
      <c r="O19">
        <v>14000</v>
      </c>
      <c r="P19" t="s">
        <v>33</v>
      </c>
      <c r="Q19" t="s">
        <v>109</v>
      </c>
    </row>
    <row r="20" spans="2:17" x14ac:dyDescent="0.35">
      <c r="B20" t="s">
        <v>104</v>
      </c>
      <c r="C20" t="s">
        <v>13</v>
      </c>
      <c r="D20" s="88">
        <v>5013120</v>
      </c>
      <c r="F20" t="s">
        <v>32</v>
      </c>
      <c r="G20" t="s">
        <v>39</v>
      </c>
      <c r="H20" t="s">
        <v>69</v>
      </c>
      <c r="O20">
        <v>14000</v>
      </c>
      <c r="P20" t="s">
        <v>87</v>
      </c>
      <c r="Q20" t="s">
        <v>109</v>
      </c>
    </row>
    <row r="21" spans="2:17" x14ac:dyDescent="0.35">
      <c r="B21" t="s">
        <v>104</v>
      </c>
      <c r="C21" t="s">
        <v>13</v>
      </c>
      <c r="D21" s="88">
        <v>5013120</v>
      </c>
      <c r="F21" t="s">
        <v>32</v>
      </c>
      <c r="G21" t="s">
        <v>39</v>
      </c>
      <c r="H21" t="s">
        <v>69</v>
      </c>
      <c r="J21" t="s">
        <v>103</v>
      </c>
      <c r="O21">
        <v>14000</v>
      </c>
      <c r="P21" t="s">
        <v>89</v>
      </c>
      <c r="Q21" t="s">
        <v>109</v>
      </c>
    </row>
    <row r="22" spans="2:17" x14ac:dyDescent="0.35">
      <c r="B22" t="s">
        <v>104</v>
      </c>
      <c r="C22" t="s">
        <v>13</v>
      </c>
      <c r="D22" s="88">
        <v>5013120</v>
      </c>
      <c r="F22" t="s">
        <v>32</v>
      </c>
      <c r="G22" t="s">
        <v>39</v>
      </c>
      <c r="H22" t="s">
        <v>70</v>
      </c>
      <c r="J22" t="s">
        <v>103</v>
      </c>
      <c r="O22">
        <v>14000</v>
      </c>
      <c r="P22" t="s">
        <v>88</v>
      </c>
      <c r="Q22" t="s">
        <v>109</v>
      </c>
    </row>
    <row r="23" spans="2:17" x14ac:dyDescent="0.35">
      <c r="B23" t="s">
        <v>104</v>
      </c>
      <c r="C23" t="s">
        <v>13</v>
      </c>
      <c r="D23" s="88">
        <v>5013120</v>
      </c>
      <c r="F23" t="s">
        <v>32</v>
      </c>
      <c r="G23" t="s">
        <v>39</v>
      </c>
      <c r="H23" t="s">
        <v>70</v>
      </c>
      <c r="O23">
        <v>14000</v>
      </c>
      <c r="P23" t="s">
        <v>100</v>
      </c>
      <c r="Q23" t="s">
        <v>109</v>
      </c>
    </row>
    <row r="24" spans="2:17" x14ac:dyDescent="0.35">
      <c r="B24" t="s">
        <v>104</v>
      </c>
      <c r="C24" t="s">
        <v>13</v>
      </c>
      <c r="D24" s="88">
        <v>5013120</v>
      </c>
      <c r="F24" t="s">
        <v>32</v>
      </c>
      <c r="G24" t="s">
        <v>39</v>
      </c>
      <c r="H24" t="s">
        <v>70</v>
      </c>
      <c r="J24" t="s">
        <v>103</v>
      </c>
      <c r="O24">
        <v>14000</v>
      </c>
      <c r="P24" t="s">
        <v>88</v>
      </c>
      <c r="Q24" t="s">
        <v>109</v>
      </c>
    </row>
    <row r="25" spans="2:17" x14ac:dyDescent="0.35">
      <c r="B25" t="s">
        <v>104</v>
      </c>
      <c r="C25" t="s">
        <v>13</v>
      </c>
      <c r="D25" s="88">
        <v>5013120</v>
      </c>
      <c r="F25" t="s">
        <v>32</v>
      </c>
      <c r="G25" t="s">
        <v>39</v>
      </c>
      <c r="H25" t="s">
        <v>70</v>
      </c>
      <c r="J25" t="s">
        <v>103</v>
      </c>
      <c r="O25">
        <v>14000</v>
      </c>
      <c r="P25" t="s">
        <v>90</v>
      </c>
      <c r="Q25" t="s">
        <v>109</v>
      </c>
    </row>
    <row r="26" spans="2:17" x14ac:dyDescent="0.35">
      <c r="B26" t="s">
        <v>104</v>
      </c>
      <c r="C26" t="s">
        <v>13</v>
      </c>
      <c r="D26" s="88">
        <v>5013120</v>
      </c>
      <c r="F26" t="s">
        <v>32</v>
      </c>
      <c r="G26" t="s">
        <v>39</v>
      </c>
      <c r="H26" t="s">
        <v>65</v>
      </c>
      <c r="J26" t="s">
        <v>103</v>
      </c>
      <c r="O26">
        <v>14000</v>
      </c>
      <c r="P26" t="s">
        <v>90</v>
      </c>
      <c r="Q26" t="s">
        <v>109</v>
      </c>
    </row>
    <row r="27" spans="2:17" x14ac:dyDescent="0.35">
      <c r="B27" t="s">
        <v>104</v>
      </c>
      <c r="C27" t="s">
        <v>13</v>
      </c>
      <c r="D27" s="88">
        <v>5013120</v>
      </c>
      <c r="F27" t="s">
        <v>32</v>
      </c>
      <c r="G27" t="s">
        <v>39</v>
      </c>
      <c r="H27" t="s">
        <v>57</v>
      </c>
      <c r="O27">
        <v>14000</v>
      </c>
      <c r="P27" t="s">
        <v>101</v>
      </c>
      <c r="Q27" t="s">
        <v>109</v>
      </c>
    </row>
    <row r="28" spans="2:17" x14ac:dyDescent="0.35">
      <c r="B28" t="s">
        <v>104</v>
      </c>
      <c r="C28" t="s">
        <v>13</v>
      </c>
      <c r="D28" s="88">
        <v>5013120</v>
      </c>
      <c r="F28" t="s">
        <v>32</v>
      </c>
      <c r="G28" t="s">
        <v>40</v>
      </c>
      <c r="H28" t="s">
        <v>71</v>
      </c>
      <c r="I28" t="s">
        <v>64</v>
      </c>
    </row>
    <row r="29" spans="2:17" x14ac:dyDescent="0.35">
      <c r="B29" t="s">
        <v>104</v>
      </c>
      <c r="C29" t="s">
        <v>13</v>
      </c>
      <c r="D29" s="88">
        <v>5013120</v>
      </c>
      <c r="F29" t="s">
        <v>32</v>
      </c>
      <c r="G29" t="s">
        <v>40</v>
      </c>
      <c r="H29" t="s">
        <v>73</v>
      </c>
      <c r="I29" t="s">
        <v>74</v>
      </c>
    </row>
    <row r="30" spans="2:17" x14ac:dyDescent="0.35">
      <c r="B30" t="s">
        <v>104</v>
      </c>
      <c r="C30" t="s">
        <v>13</v>
      </c>
      <c r="D30" s="88">
        <v>5013120</v>
      </c>
      <c r="F30" t="s">
        <v>32</v>
      </c>
      <c r="G30" t="s">
        <v>40</v>
      </c>
      <c r="H30" t="s">
        <v>75</v>
      </c>
      <c r="I30" t="s">
        <v>76</v>
      </c>
    </row>
    <row r="31" spans="2:17" x14ac:dyDescent="0.35">
      <c r="B31" t="s">
        <v>104</v>
      </c>
      <c r="C31" t="s">
        <v>13</v>
      </c>
      <c r="D31" s="88">
        <v>5013120</v>
      </c>
      <c r="F31" t="s">
        <v>32</v>
      </c>
      <c r="G31" t="s">
        <v>41</v>
      </c>
      <c r="H31" t="s">
        <v>77</v>
      </c>
      <c r="I31" t="s">
        <v>78</v>
      </c>
    </row>
    <row r="32" spans="2:17" x14ac:dyDescent="0.35">
      <c r="B32" t="s">
        <v>104</v>
      </c>
      <c r="C32" t="s">
        <v>13</v>
      </c>
      <c r="D32" s="88">
        <v>5013120</v>
      </c>
      <c r="F32" t="s">
        <v>32</v>
      </c>
      <c r="G32" t="s">
        <v>42</v>
      </c>
      <c r="H32" t="s">
        <v>72</v>
      </c>
      <c r="I32" t="s">
        <v>79</v>
      </c>
    </row>
    <row r="33" spans="2:17" x14ac:dyDescent="0.35">
      <c r="B33" t="s">
        <v>104</v>
      </c>
      <c r="C33" t="s">
        <v>13</v>
      </c>
      <c r="D33" s="88">
        <v>5013120</v>
      </c>
      <c r="F33" t="s">
        <v>43</v>
      </c>
      <c r="G33" t="s">
        <v>44</v>
      </c>
      <c r="H33" t="s">
        <v>80</v>
      </c>
      <c r="I33" t="s">
        <v>81</v>
      </c>
    </row>
    <row r="34" spans="2:17" x14ac:dyDescent="0.35">
      <c r="B34" t="s">
        <v>104</v>
      </c>
      <c r="C34" t="s">
        <v>13</v>
      </c>
      <c r="D34" s="88">
        <v>5013120</v>
      </c>
      <c r="F34" t="s">
        <v>43</v>
      </c>
      <c r="G34" t="s">
        <v>44</v>
      </c>
      <c r="H34" t="s">
        <v>82</v>
      </c>
      <c r="I34" t="s">
        <v>81</v>
      </c>
    </row>
    <row r="35" spans="2:17" x14ac:dyDescent="0.35">
      <c r="B35" t="s">
        <v>104</v>
      </c>
      <c r="C35" t="s">
        <v>13</v>
      </c>
      <c r="D35" s="88">
        <v>5013120</v>
      </c>
      <c r="F35" t="s">
        <v>43</v>
      </c>
      <c r="G35" t="s">
        <v>45</v>
      </c>
      <c r="H35" t="s">
        <v>71</v>
      </c>
      <c r="I35" t="s">
        <v>83</v>
      </c>
    </row>
    <row r="36" spans="2:17" x14ac:dyDescent="0.35">
      <c r="B36" t="s">
        <v>104</v>
      </c>
      <c r="C36" t="s">
        <v>13</v>
      </c>
      <c r="D36" s="88">
        <v>5013120</v>
      </c>
      <c r="F36" t="s">
        <v>43</v>
      </c>
      <c r="G36" t="s">
        <v>45</v>
      </c>
      <c r="H36" t="s">
        <v>72</v>
      </c>
      <c r="I36" t="s">
        <v>83</v>
      </c>
    </row>
    <row r="37" spans="2:17" x14ac:dyDescent="0.35">
      <c r="B37" t="s">
        <v>104</v>
      </c>
      <c r="C37" t="s">
        <v>13</v>
      </c>
      <c r="D37" s="88">
        <v>5013120</v>
      </c>
      <c r="F37" t="s">
        <v>43</v>
      </c>
      <c r="G37" t="s">
        <v>45</v>
      </c>
      <c r="H37" t="s">
        <v>77</v>
      </c>
      <c r="I37" t="s">
        <v>83</v>
      </c>
    </row>
    <row r="38" spans="2:17" x14ac:dyDescent="0.35">
      <c r="B38" t="s">
        <v>104</v>
      </c>
      <c r="C38" t="s">
        <v>13</v>
      </c>
      <c r="D38" s="88">
        <v>5013120</v>
      </c>
      <c r="F38" t="s">
        <v>43</v>
      </c>
      <c r="G38" t="s">
        <v>45</v>
      </c>
      <c r="H38" t="s">
        <v>84</v>
      </c>
      <c r="I38" t="s">
        <v>83</v>
      </c>
    </row>
    <row r="39" spans="2:17" x14ac:dyDescent="0.35">
      <c r="B39" t="s">
        <v>104</v>
      </c>
      <c r="C39" t="s">
        <v>13</v>
      </c>
      <c r="D39" s="88">
        <v>5013120</v>
      </c>
      <c r="F39" t="s">
        <v>43</v>
      </c>
      <c r="G39" t="s">
        <v>45</v>
      </c>
      <c r="H39" t="s">
        <v>80</v>
      </c>
      <c r="I39" t="s">
        <v>83</v>
      </c>
    </row>
    <row r="40" spans="2:17" x14ac:dyDescent="0.35">
      <c r="B40" t="s">
        <v>104</v>
      </c>
      <c r="C40" t="s">
        <v>13</v>
      </c>
      <c r="D40" s="88">
        <v>5013120</v>
      </c>
      <c r="F40" t="s">
        <v>43</v>
      </c>
      <c r="G40" t="s">
        <v>45</v>
      </c>
      <c r="H40" t="s">
        <v>82</v>
      </c>
      <c r="I40" t="s">
        <v>83</v>
      </c>
    </row>
    <row r="41" spans="2:17" x14ac:dyDescent="0.35">
      <c r="B41" t="s">
        <v>104</v>
      </c>
      <c r="C41" t="s">
        <v>13</v>
      </c>
      <c r="D41" s="88">
        <v>5013120</v>
      </c>
      <c r="F41" t="s">
        <v>43</v>
      </c>
      <c r="G41" t="s">
        <v>46</v>
      </c>
      <c r="H41" t="s">
        <v>77</v>
      </c>
      <c r="I41" t="s">
        <v>83</v>
      </c>
    </row>
    <row r="42" spans="2:17" x14ac:dyDescent="0.35">
      <c r="B42" t="s">
        <v>104</v>
      </c>
      <c r="C42" t="s">
        <v>13</v>
      </c>
      <c r="D42" s="88">
        <v>5013120</v>
      </c>
      <c r="F42" t="s">
        <v>43</v>
      </c>
      <c r="G42" t="s">
        <v>46</v>
      </c>
      <c r="H42" t="s">
        <v>85</v>
      </c>
      <c r="I42" t="s">
        <v>83</v>
      </c>
    </row>
    <row r="43" spans="2:17" x14ac:dyDescent="0.35">
      <c r="B43" t="s">
        <v>104</v>
      </c>
      <c r="C43" t="s">
        <v>13</v>
      </c>
      <c r="D43" s="88">
        <v>5013120</v>
      </c>
      <c r="F43" t="s">
        <v>47</v>
      </c>
      <c r="G43" t="s">
        <v>48</v>
      </c>
      <c r="H43" t="s">
        <v>71</v>
      </c>
      <c r="O43">
        <v>14000</v>
      </c>
      <c r="P43" t="s">
        <v>91</v>
      </c>
      <c r="Q43" t="s">
        <v>109</v>
      </c>
    </row>
    <row r="44" spans="2:17" x14ac:dyDescent="0.35">
      <c r="B44" t="s">
        <v>104</v>
      </c>
      <c r="C44" t="s">
        <v>13</v>
      </c>
      <c r="D44" s="88">
        <v>5013120</v>
      </c>
      <c r="F44" t="s">
        <v>47</v>
      </c>
      <c r="G44" t="s">
        <v>48</v>
      </c>
      <c r="H44" t="s">
        <v>72</v>
      </c>
      <c r="O44">
        <v>14000</v>
      </c>
      <c r="P44" t="s">
        <v>91</v>
      </c>
      <c r="Q44" t="s">
        <v>109</v>
      </c>
    </row>
    <row r="45" spans="2:17" x14ac:dyDescent="0.35">
      <c r="B45" t="s">
        <v>104</v>
      </c>
      <c r="C45" t="s">
        <v>13</v>
      </c>
      <c r="D45" s="88">
        <v>5013120</v>
      </c>
      <c r="F45" t="s">
        <v>47</v>
      </c>
      <c r="G45" t="s">
        <v>48</v>
      </c>
      <c r="H45" t="s">
        <v>77</v>
      </c>
      <c r="O45">
        <v>14000</v>
      </c>
      <c r="P45" t="s">
        <v>91</v>
      </c>
      <c r="Q45" t="s">
        <v>109</v>
      </c>
    </row>
    <row r="46" spans="2:17" x14ac:dyDescent="0.35">
      <c r="B46" t="s">
        <v>104</v>
      </c>
      <c r="C46" t="s">
        <v>13</v>
      </c>
      <c r="D46" s="88">
        <v>5013120</v>
      </c>
      <c r="F46" t="s">
        <v>47</v>
      </c>
      <c r="G46" t="s">
        <v>48</v>
      </c>
      <c r="H46" t="s">
        <v>60</v>
      </c>
      <c r="O46">
        <v>14000</v>
      </c>
      <c r="P46" t="s">
        <v>91</v>
      </c>
      <c r="Q46" t="s">
        <v>109</v>
      </c>
    </row>
    <row r="47" spans="2:17" x14ac:dyDescent="0.35">
      <c r="B47" t="s">
        <v>104</v>
      </c>
      <c r="C47" t="s">
        <v>13</v>
      </c>
      <c r="D47" s="88">
        <v>5013120</v>
      </c>
      <c r="F47" t="s">
        <v>49</v>
      </c>
      <c r="G47" t="s">
        <v>39</v>
      </c>
      <c r="H47" t="s">
        <v>65</v>
      </c>
      <c r="J47" t="s">
        <v>103</v>
      </c>
      <c r="O47">
        <v>14000</v>
      </c>
      <c r="P47" t="s">
        <v>92</v>
      </c>
      <c r="Q47" t="s">
        <v>109</v>
      </c>
    </row>
    <row r="48" spans="2:17" x14ac:dyDescent="0.35">
      <c r="B48" t="s">
        <v>104</v>
      </c>
      <c r="C48" t="s">
        <v>13</v>
      </c>
      <c r="D48" s="88">
        <v>5013120</v>
      </c>
      <c r="F48" t="s">
        <v>49</v>
      </c>
      <c r="G48" t="s">
        <v>39</v>
      </c>
      <c r="H48" t="s">
        <v>65</v>
      </c>
      <c r="J48" t="s">
        <v>103</v>
      </c>
      <c r="O48">
        <v>14000</v>
      </c>
      <c r="P48" t="s">
        <v>105</v>
      </c>
      <c r="Q48" t="s">
        <v>109</v>
      </c>
    </row>
    <row r="49" spans="2:17" x14ac:dyDescent="0.35">
      <c r="B49" t="s">
        <v>104</v>
      </c>
      <c r="C49" t="s">
        <v>13</v>
      </c>
      <c r="D49" s="88">
        <v>5013120</v>
      </c>
      <c r="F49" t="s">
        <v>49</v>
      </c>
      <c r="G49" t="s">
        <v>39</v>
      </c>
      <c r="H49" t="s">
        <v>57</v>
      </c>
      <c r="J49" t="s">
        <v>103</v>
      </c>
      <c r="O49">
        <v>14000</v>
      </c>
      <c r="P49" t="s">
        <v>92</v>
      </c>
      <c r="Q49" t="s">
        <v>109</v>
      </c>
    </row>
    <row r="50" spans="2:17" x14ac:dyDescent="0.35">
      <c r="B50" t="s">
        <v>104</v>
      </c>
      <c r="C50" t="s">
        <v>13</v>
      </c>
      <c r="D50" s="88">
        <v>5013120</v>
      </c>
      <c r="F50" t="s">
        <v>49</v>
      </c>
      <c r="G50" t="s">
        <v>39</v>
      </c>
      <c r="H50" t="s">
        <v>57</v>
      </c>
      <c r="J50" t="s">
        <v>103</v>
      </c>
      <c r="O50">
        <v>14000</v>
      </c>
      <c r="P50" t="s">
        <v>105</v>
      </c>
      <c r="Q50" t="s">
        <v>109</v>
      </c>
    </row>
    <row r="51" spans="2:17" x14ac:dyDescent="0.35">
      <c r="B51" t="s">
        <v>104</v>
      </c>
      <c r="C51" t="s">
        <v>13</v>
      </c>
      <c r="D51" s="88">
        <v>5013120</v>
      </c>
      <c r="F51" t="s">
        <v>50</v>
      </c>
      <c r="G51" t="s">
        <v>39</v>
      </c>
      <c r="H51" t="s">
        <v>71</v>
      </c>
      <c r="O51">
        <v>14000</v>
      </c>
      <c r="P51" t="s">
        <v>93</v>
      </c>
      <c r="Q51" t="s">
        <v>109</v>
      </c>
    </row>
    <row r="52" spans="2:17" x14ac:dyDescent="0.35">
      <c r="B52" t="s">
        <v>104</v>
      </c>
      <c r="C52" t="s">
        <v>13</v>
      </c>
      <c r="D52" s="88">
        <v>5013120</v>
      </c>
      <c r="F52" t="s">
        <v>50</v>
      </c>
      <c r="G52" t="s">
        <v>39</v>
      </c>
      <c r="H52" t="s">
        <v>77</v>
      </c>
      <c r="O52">
        <v>14000</v>
      </c>
      <c r="P52" t="s">
        <v>93</v>
      </c>
      <c r="Q52" t="s">
        <v>109</v>
      </c>
    </row>
    <row r="53" spans="2:17" x14ac:dyDescent="0.35">
      <c r="B53" t="s">
        <v>104</v>
      </c>
      <c r="C53" t="s">
        <v>13</v>
      </c>
      <c r="D53" s="88">
        <v>5013120</v>
      </c>
      <c r="F53" t="s">
        <v>50</v>
      </c>
      <c r="G53" t="s">
        <v>39</v>
      </c>
      <c r="H53" t="s">
        <v>57</v>
      </c>
      <c r="O53">
        <v>14000</v>
      </c>
      <c r="P53" t="s">
        <v>93</v>
      </c>
      <c r="Q53" t="s">
        <v>109</v>
      </c>
    </row>
    <row r="54" spans="2:17" x14ac:dyDescent="0.35">
      <c r="B54" t="s">
        <v>104</v>
      </c>
      <c r="C54" t="s">
        <v>13</v>
      </c>
      <c r="D54" s="88">
        <v>5013120</v>
      </c>
      <c r="F54" t="s">
        <v>51</v>
      </c>
      <c r="G54" t="s">
        <v>39</v>
      </c>
      <c r="H54" t="s">
        <v>68</v>
      </c>
      <c r="J54" t="s">
        <v>103</v>
      </c>
      <c r="O54">
        <v>14000</v>
      </c>
      <c r="P54" t="s">
        <v>94</v>
      </c>
      <c r="Q54" t="s">
        <v>109</v>
      </c>
    </row>
    <row r="55" spans="2:17" x14ac:dyDescent="0.35">
      <c r="B55" t="s">
        <v>104</v>
      </c>
      <c r="C55" t="s">
        <v>13</v>
      </c>
      <c r="D55" s="88">
        <v>5013120</v>
      </c>
      <c r="F55" t="s">
        <v>51</v>
      </c>
      <c r="G55" t="s">
        <v>39</v>
      </c>
      <c r="H55" t="s">
        <v>86</v>
      </c>
      <c r="J55" t="s">
        <v>103</v>
      </c>
      <c r="O55">
        <v>14000</v>
      </c>
      <c r="P55" t="s">
        <v>94</v>
      </c>
      <c r="Q55" t="s">
        <v>109</v>
      </c>
    </row>
    <row r="56" spans="2:17" x14ac:dyDescent="0.35">
      <c r="B56" t="s">
        <v>104</v>
      </c>
      <c r="C56" t="s">
        <v>13</v>
      </c>
      <c r="D56" s="88">
        <v>5013120</v>
      </c>
      <c r="F56" t="s">
        <v>32</v>
      </c>
      <c r="G56" t="s">
        <v>39</v>
      </c>
      <c r="H56" t="s">
        <v>69</v>
      </c>
      <c r="O56">
        <v>14000</v>
      </c>
      <c r="P56" t="s">
        <v>87</v>
      </c>
      <c r="Q56" t="s">
        <v>109</v>
      </c>
    </row>
    <row r="57" spans="2:17" x14ac:dyDescent="0.35">
      <c r="B57" t="s">
        <v>104</v>
      </c>
      <c r="C57" t="s">
        <v>13</v>
      </c>
      <c r="D57" s="88">
        <v>5013120</v>
      </c>
      <c r="F57" t="s">
        <v>51</v>
      </c>
      <c r="G57" t="s">
        <v>39</v>
      </c>
      <c r="H57" t="s">
        <v>86</v>
      </c>
      <c r="J57" t="s">
        <v>103</v>
      </c>
      <c r="O57">
        <v>14000</v>
      </c>
      <c r="P57" t="s">
        <v>94</v>
      </c>
      <c r="Q57" t="s">
        <v>109</v>
      </c>
    </row>
    <row r="58" spans="2:17" x14ac:dyDescent="0.35">
      <c r="B58" t="s">
        <v>104</v>
      </c>
      <c r="C58" t="s">
        <v>13</v>
      </c>
      <c r="D58" s="88">
        <v>5013120</v>
      </c>
      <c r="F58" t="s">
        <v>32</v>
      </c>
      <c r="G58" t="s">
        <v>39</v>
      </c>
      <c r="H58" t="s">
        <v>70</v>
      </c>
      <c r="J58" t="s">
        <v>103</v>
      </c>
      <c r="O58">
        <v>14000</v>
      </c>
      <c r="P58" t="s">
        <v>88</v>
      </c>
      <c r="Q58" t="s">
        <v>109</v>
      </c>
    </row>
    <row r="59" spans="2:17" x14ac:dyDescent="0.35">
      <c r="B59" t="s">
        <v>104</v>
      </c>
      <c r="C59" t="s">
        <v>13</v>
      </c>
      <c r="D59" s="88">
        <v>5013120</v>
      </c>
      <c r="F59" t="s">
        <v>32</v>
      </c>
      <c r="G59" t="s">
        <v>37</v>
      </c>
      <c r="H59" t="s">
        <v>65</v>
      </c>
    </row>
    <row r="60" spans="2:17" x14ac:dyDescent="0.35">
      <c r="B60" t="s">
        <v>104</v>
      </c>
      <c r="C60" t="s">
        <v>13</v>
      </c>
      <c r="D60" s="88">
        <v>5013120</v>
      </c>
      <c r="F60" t="s">
        <v>32</v>
      </c>
      <c r="G60" t="s">
        <v>34</v>
      </c>
      <c r="H60" t="s">
        <v>55</v>
      </c>
      <c r="I60" t="s">
        <v>56</v>
      </c>
    </row>
    <row r="61" spans="2:17" x14ac:dyDescent="0.35">
      <c r="B61" t="s">
        <v>104</v>
      </c>
      <c r="C61" t="s">
        <v>13</v>
      </c>
      <c r="D61" s="88">
        <v>5013120</v>
      </c>
      <c r="F61" t="s">
        <v>52</v>
      </c>
      <c r="G61" t="s">
        <v>39</v>
      </c>
      <c r="H61" t="s">
        <v>66</v>
      </c>
      <c r="J61" t="s">
        <v>103</v>
      </c>
      <c r="O61">
        <v>14000</v>
      </c>
      <c r="P61" t="s">
        <v>102</v>
      </c>
      <c r="Q61" t="s">
        <v>109</v>
      </c>
    </row>
    <row r="62" spans="2:17" x14ac:dyDescent="0.35">
      <c r="B62" t="s">
        <v>104</v>
      </c>
      <c r="C62" t="s">
        <v>13</v>
      </c>
      <c r="D62" s="88">
        <v>5013120</v>
      </c>
      <c r="F62" t="s">
        <v>52</v>
      </c>
      <c r="G62" t="s">
        <v>39</v>
      </c>
      <c r="H62" t="s">
        <v>68</v>
      </c>
      <c r="J62" t="s">
        <v>103</v>
      </c>
      <c r="O62">
        <v>14000</v>
      </c>
      <c r="P62" t="s">
        <v>102</v>
      </c>
      <c r="Q62" t="s">
        <v>109</v>
      </c>
    </row>
    <row r="63" spans="2:17" x14ac:dyDescent="0.35">
      <c r="B63" t="s">
        <v>104</v>
      </c>
      <c r="C63" t="s">
        <v>13</v>
      </c>
      <c r="D63" s="88">
        <v>5013120</v>
      </c>
      <c r="F63" t="s">
        <v>52</v>
      </c>
      <c r="G63" t="s">
        <v>39</v>
      </c>
      <c r="H63" t="s">
        <v>69</v>
      </c>
      <c r="O63">
        <v>14000</v>
      </c>
      <c r="P63" t="s">
        <v>33</v>
      </c>
      <c r="Q63" t="s">
        <v>109</v>
      </c>
    </row>
    <row r="64" spans="2:17" x14ac:dyDescent="0.35">
      <c r="B64" t="s">
        <v>104</v>
      </c>
      <c r="C64" t="s">
        <v>13</v>
      </c>
      <c r="D64" s="88">
        <v>5013120</v>
      </c>
      <c r="F64" t="s">
        <v>52</v>
      </c>
      <c r="G64" t="s">
        <v>39</v>
      </c>
      <c r="H64" t="s">
        <v>69</v>
      </c>
      <c r="O64">
        <v>14000</v>
      </c>
      <c r="P64" t="s">
        <v>95</v>
      </c>
      <c r="Q64" t="s">
        <v>109</v>
      </c>
    </row>
    <row r="65" spans="2:30" x14ac:dyDescent="0.35">
      <c r="B65" t="s">
        <v>104</v>
      </c>
      <c r="C65" t="s">
        <v>13</v>
      </c>
      <c r="D65" s="88">
        <v>5013120</v>
      </c>
      <c r="F65" t="s">
        <v>52</v>
      </c>
      <c r="G65" t="s">
        <v>39</v>
      </c>
      <c r="H65" t="s">
        <v>69</v>
      </c>
      <c r="J65" t="s">
        <v>103</v>
      </c>
      <c r="O65">
        <v>14000</v>
      </c>
      <c r="P65" t="s">
        <v>102</v>
      </c>
      <c r="Q65" t="s">
        <v>109</v>
      </c>
    </row>
    <row r="66" spans="2:30" x14ac:dyDescent="0.35">
      <c r="B66" t="s">
        <v>104</v>
      </c>
      <c r="C66" t="s">
        <v>13</v>
      </c>
      <c r="D66" s="88">
        <v>5013120</v>
      </c>
      <c r="F66" t="s">
        <v>52</v>
      </c>
      <c r="G66" t="s">
        <v>39</v>
      </c>
      <c r="H66" t="s">
        <v>86</v>
      </c>
      <c r="J66" t="s">
        <v>103</v>
      </c>
      <c r="O66">
        <v>14000</v>
      </c>
      <c r="P66" t="s">
        <v>96</v>
      </c>
      <c r="Q66" t="s">
        <v>109</v>
      </c>
    </row>
    <row r="67" spans="2:30" x14ac:dyDescent="0.35">
      <c r="B67" t="s">
        <v>104</v>
      </c>
      <c r="C67" t="s">
        <v>13</v>
      </c>
      <c r="D67" s="88">
        <v>5013120</v>
      </c>
      <c r="F67" t="s">
        <v>52</v>
      </c>
      <c r="G67" t="s">
        <v>39</v>
      </c>
      <c r="H67" t="s">
        <v>86</v>
      </c>
      <c r="J67" t="s">
        <v>103</v>
      </c>
      <c r="O67">
        <v>14000</v>
      </c>
      <c r="P67" t="s">
        <v>102</v>
      </c>
      <c r="Q67" t="s">
        <v>109</v>
      </c>
    </row>
    <row r="68" spans="2:30" x14ac:dyDescent="0.35">
      <c r="B68" t="s">
        <v>104</v>
      </c>
      <c r="C68" t="s">
        <v>13</v>
      </c>
      <c r="D68" s="88">
        <v>5013120</v>
      </c>
      <c r="F68" t="s">
        <v>32</v>
      </c>
      <c r="G68" t="s">
        <v>39</v>
      </c>
      <c r="H68" t="s">
        <v>70</v>
      </c>
      <c r="J68" t="s">
        <v>103</v>
      </c>
      <c r="O68">
        <v>14000</v>
      </c>
      <c r="P68" t="s">
        <v>88</v>
      </c>
      <c r="Q68" t="s">
        <v>109</v>
      </c>
    </row>
    <row r="69" spans="2:30" x14ac:dyDescent="0.35">
      <c r="B69" s="87" t="s">
        <v>104</v>
      </c>
      <c r="C69" s="87" t="s">
        <v>13</v>
      </c>
      <c r="D69" s="88">
        <v>5013120</v>
      </c>
      <c r="E69" s="87"/>
      <c r="F69" s="87" t="s">
        <v>32</v>
      </c>
      <c r="G69" s="87">
        <v>399002</v>
      </c>
      <c r="H69" s="87">
        <v>99999</v>
      </c>
      <c r="I69" s="87">
        <v>79999</v>
      </c>
      <c r="J69" s="87"/>
      <c r="K69" s="87"/>
      <c r="L69" s="87"/>
      <c r="M69" s="87"/>
      <c r="N69" s="87"/>
      <c r="O69" s="87"/>
      <c r="P69" s="87"/>
      <c r="Q69" s="87"/>
      <c r="R69" s="87"/>
      <c r="S69" s="87"/>
      <c r="T69" s="87"/>
      <c r="U69" s="87"/>
      <c r="V69" s="87"/>
      <c r="W69" s="87"/>
      <c r="X69" s="87"/>
      <c r="Y69" s="87"/>
      <c r="Z69" s="87"/>
      <c r="AA69" s="87"/>
      <c r="AB69" s="87"/>
      <c r="AC69" s="87"/>
      <c r="AD69"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Header</vt:lpstr>
      <vt:lpstr>Journal</vt:lpstr>
      <vt:lpstr>Cardinal upload</vt:lpstr>
      <vt:lpstr>Journal!Print_Titles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Fisher, Constance (DCJS)</dc:creator>
  <cp:lastModifiedBy>VITA Program</cp:lastModifiedBy>
  <cp:lastPrinted>2020-12-08T17:47:05Z</cp:lastPrinted>
  <dcterms:created xsi:type="dcterms:W3CDTF">2018-09-21T17:33:49Z</dcterms:created>
  <dcterms:modified xsi:type="dcterms:W3CDTF">2020-12-08T20:41:18Z</dcterms:modified>
</cp:coreProperties>
</file>